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19년업무\2019해운통계요람\홈페이지\"/>
    </mc:Choice>
  </mc:AlternateContent>
  <bookViews>
    <workbookView xWindow="0" yWindow="0" windowWidth="28800" windowHeight="12075" tabRatio="895"/>
  </bookViews>
  <sheets>
    <sheet name="3선형별" sheetId="35" r:id="rId1"/>
  </sheets>
  <definedNames>
    <definedName name="_Regression_Int" hidden="1">1</definedName>
    <definedName name="_xlnm.Print_Area" localSheetId="0">'3선형별'!$A$3:$O$42</definedName>
    <definedName name="_xlnm.Print_Area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M7" i="35" l="1"/>
  <c r="M8" i="35"/>
  <c r="N40" i="35"/>
  <c r="N39" i="35"/>
  <c r="M29" i="35"/>
  <c r="N30" i="35"/>
  <c r="M30" i="35" s="1"/>
</calcChain>
</file>

<file path=xl/sharedStrings.xml><?xml version="1.0" encoding="utf-8"?>
<sst xmlns="http://schemas.openxmlformats.org/spreadsheetml/2006/main" count="60" uniqueCount="30">
  <si>
    <t>합계(Total)</t>
    <phoneticPr fontId="2" type="noConversion"/>
  </si>
  <si>
    <t>연도(Year)</t>
    <phoneticPr fontId="2" type="noConversion"/>
  </si>
  <si>
    <t xml:space="preserve">100 - 500 </t>
  </si>
  <si>
    <t>선형(ShipSize)</t>
    <phoneticPr fontId="2" type="noConversion"/>
  </si>
  <si>
    <t>Note : 1) Excluded other port.</t>
    <phoneticPr fontId="2" type="noConversion"/>
  </si>
  <si>
    <t>Source : Ministry of Ocean and Fisheries</t>
    <phoneticPr fontId="2" type="noConversion"/>
  </si>
  <si>
    <t>~  100톤</t>
    <phoneticPr fontId="2" type="noConversion"/>
  </si>
  <si>
    <t>No.</t>
    <phoneticPr fontId="2" type="noConversion"/>
  </si>
  <si>
    <t>1,000GT</t>
    <phoneticPr fontId="2" type="noConversion"/>
  </si>
  <si>
    <t xml:space="preserve">500 - 1,000 </t>
    <phoneticPr fontId="2" type="noConversion"/>
  </si>
  <si>
    <t xml:space="preserve">1,000 ~ 3,000 </t>
    <phoneticPr fontId="2" type="noConversion"/>
  </si>
  <si>
    <t xml:space="preserve">3,000 ~ 5,000 </t>
    <phoneticPr fontId="2" type="noConversion"/>
  </si>
  <si>
    <t xml:space="preserve">5,000 ~ 7,000 </t>
    <phoneticPr fontId="2" type="noConversion"/>
  </si>
  <si>
    <t xml:space="preserve">7,000 ~ 10,000 </t>
    <phoneticPr fontId="2" type="noConversion"/>
  </si>
  <si>
    <t xml:space="preserve">10,000 ~ 15,000 </t>
    <phoneticPr fontId="2" type="noConversion"/>
  </si>
  <si>
    <t xml:space="preserve">15,000 ~ 20,000 </t>
    <phoneticPr fontId="2" type="noConversion"/>
  </si>
  <si>
    <t xml:space="preserve">20,000 ~ 25,000 </t>
    <phoneticPr fontId="2" type="noConversion"/>
  </si>
  <si>
    <t xml:space="preserve">25,000 ~ 30,000 </t>
    <phoneticPr fontId="2" type="noConversion"/>
  </si>
  <si>
    <t xml:space="preserve">30,000 ~ 50,000 </t>
    <phoneticPr fontId="2" type="noConversion"/>
  </si>
  <si>
    <t xml:space="preserve">50,000 ~ 60,000 </t>
    <phoneticPr fontId="2" type="noConversion"/>
  </si>
  <si>
    <t xml:space="preserve">60,000 ~ 75,000 </t>
    <phoneticPr fontId="2" type="noConversion"/>
  </si>
  <si>
    <t xml:space="preserve">75,000 ~ 100,000 </t>
    <phoneticPr fontId="2" type="noConversion"/>
  </si>
  <si>
    <t>100,000톤 ~</t>
    <phoneticPr fontId="2" type="noConversion"/>
  </si>
  <si>
    <t>No.</t>
    <phoneticPr fontId="2" type="noConversion"/>
  </si>
  <si>
    <t>1,000GT</t>
    <phoneticPr fontId="2" type="noConversion"/>
  </si>
  <si>
    <t>3. 선형별 선박 입항 추이(Vessel Traffic by Ship Size)</t>
    <phoneticPr fontId="2" type="noConversion"/>
  </si>
  <si>
    <t>국내통계 -Ⅲ. 항만(Port)</t>
    <phoneticPr fontId="10" type="noConversion"/>
  </si>
  <si>
    <t>2019 해운통계요람, 한국해양수산개발원</t>
    <phoneticPr fontId="10" type="noConversion"/>
  </si>
  <si>
    <r>
      <t xml:space="preserve">외항선
</t>
    </r>
    <r>
      <rPr>
        <b/>
        <sz val="6"/>
        <rFont val="맑은 고딕"/>
        <family val="3"/>
        <charset val="129"/>
        <scheme val="minor"/>
      </rPr>
      <t>(Ocean-going)</t>
    </r>
    <phoneticPr fontId="2" type="noConversion"/>
  </si>
  <si>
    <r>
      <t>연안선</t>
    </r>
    <r>
      <rPr>
        <b/>
        <vertAlign val="superscript"/>
        <sz val="8"/>
        <rFont val="맑은 고딕"/>
        <family val="3"/>
        <charset val="129"/>
        <scheme val="minor"/>
      </rPr>
      <t>1)</t>
    </r>
    <r>
      <rPr>
        <b/>
        <sz val="8"/>
        <rFont val="맑은 고딕"/>
        <family val="3"/>
        <charset val="129"/>
        <scheme val="minor"/>
      </rPr>
      <t xml:space="preserve">
</t>
    </r>
    <r>
      <rPr>
        <b/>
        <sz val="6"/>
        <rFont val="맑은 고딕"/>
        <family val="3"/>
        <charset val="129"/>
        <scheme val="minor"/>
      </rPr>
      <t>(Coastal)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</si>
</sst>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\ ##0\ ;\-#\ ##0\ ;\-"/>
    <numFmt numFmtId="177" formatCode="0_);[Red]\(0\)"/>
    <numFmt numFmtId="178" formatCode="_-* #,##0_-;&quot;₩&quot;\!\-* #,##0_-;_-* &quot;-&quot;_-;_-@_-"/>
    <numFmt numFmtId="179" formatCode="#,###,##0;\-#,##0;\-"/>
    <numFmt numFmtId="180" formatCode="#,###,##0\ ;\-#,##0;\-"/>
    <numFmt numFmtId="181" formatCode="#,###,##0.000\ ;\-#,##0.000;\-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돋움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바탕"/>
      <family val="1"/>
      <charset val="129"/>
    </font>
    <font>
      <sz val="8"/>
      <name val="바탕"/>
      <family val="1"/>
      <charset val="129"/>
    </font>
    <font>
      <b/>
      <sz val="8"/>
      <name val="돋움"/>
      <family val="3"/>
      <charset val="129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4"/>
      <color theme="3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1.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11.5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b/>
      <vertAlign val="superscript"/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71">
    <xf numFmtId="0" fontId="0" fillId="0" borderId="0"/>
    <xf numFmtId="0" fontId="6" fillId="0" borderId="1" applyNumberFormat="0" applyAlignment="0" applyProtection="0">
      <alignment horizontal="left" vertical="center"/>
    </xf>
    <xf numFmtId="0" fontId="16" fillId="0" borderId="0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16" fillId="0" borderId="0">
      <alignment horizontal="left" vertical="center"/>
    </xf>
    <xf numFmtId="41" fontId="1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12" fillId="0" borderId="0"/>
    <xf numFmtId="0" fontId="7" fillId="0" borderId="0"/>
    <xf numFmtId="0" fontId="7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4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103">
    <xf numFmtId="0" fontId="0" fillId="0" borderId="0" xfId="0"/>
    <xf numFmtId="0" fontId="2" fillId="0" borderId="0" xfId="0" applyFont="1"/>
    <xf numFmtId="0" fontId="2" fillId="0" borderId="0" xfId="0" applyFont="1" applyBorder="1"/>
    <xf numFmtId="0" fontId="11" fillId="0" borderId="0" xfId="0" applyFont="1"/>
    <xf numFmtId="0" fontId="0" fillId="0" borderId="0" xfId="0" applyFill="1"/>
    <xf numFmtId="0" fontId="2" fillId="0" borderId="0" xfId="0" applyFont="1" applyFill="1"/>
    <xf numFmtId="0" fontId="11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11" fillId="0" borderId="0" xfId="0" applyFont="1" applyFill="1" applyBorder="1"/>
    <xf numFmtId="179" fontId="11" fillId="0" borderId="0" xfId="0" applyNumberFormat="1" applyFont="1"/>
    <xf numFmtId="179" fontId="0" fillId="0" borderId="0" xfId="0" applyNumberFormat="1"/>
    <xf numFmtId="179" fontId="0" fillId="0" borderId="0" xfId="0" applyNumberFormat="1" applyBorder="1"/>
    <xf numFmtId="41" fontId="0" fillId="0" borderId="0" xfId="5" applyFont="1"/>
    <xf numFmtId="0" fontId="18" fillId="0" borderId="0" xfId="371" applyFont="1" applyFill="1" applyBorder="1"/>
    <xf numFmtId="0" fontId="19" fillId="0" borderId="0" xfId="371" applyFont="1" applyFill="1" applyBorder="1"/>
    <xf numFmtId="0" fontId="20" fillId="0" borderId="0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6" fillId="0" borderId="0" xfId="0" applyFont="1"/>
    <xf numFmtId="0" fontId="26" fillId="0" borderId="0" xfId="0" applyFont="1" applyBorder="1"/>
    <xf numFmtId="0" fontId="23" fillId="2" borderId="24" xfId="0" applyFont="1" applyFill="1" applyBorder="1"/>
    <xf numFmtId="0" fontId="23" fillId="2" borderId="23" xfId="0" applyFont="1" applyFill="1" applyBorder="1"/>
    <xf numFmtId="0" fontId="25" fillId="0" borderId="0" xfId="0" applyFont="1"/>
    <xf numFmtId="177" fontId="24" fillId="2" borderId="9" xfId="5" applyNumberFormat="1" applyFont="1" applyFill="1" applyBorder="1" applyAlignment="1">
      <alignment horizontal="center" vertical="center" wrapText="1"/>
    </xf>
    <xf numFmtId="177" fontId="24" fillId="2" borderId="10" xfId="5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19" xfId="0" applyFont="1" applyBorder="1"/>
    <xf numFmtId="0" fontId="25" fillId="0" borderId="20" xfId="0" applyFont="1" applyBorder="1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176" fontId="28" fillId="0" borderId="0" xfId="5" applyNumberFormat="1" applyFont="1" applyBorder="1" applyAlignment="1">
      <alignment vertical="center"/>
    </xf>
    <xf numFmtId="176" fontId="26" fillId="0" borderId="0" xfId="5" applyNumberFormat="1" applyFont="1" applyBorder="1" applyAlignment="1">
      <alignment vertical="center"/>
    </xf>
    <xf numFmtId="179" fontId="26" fillId="0" borderId="0" xfId="0" applyNumberFormat="1" applyFont="1" applyAlignment="1">
      <alignment vertic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176" fontId="28" fillId="0" borderId="0" xfId="5" applyNumberFormat="1" applyFont="1" applyBorder="1" applyAlignment="1">
      <alignment vertical="top"/>
    </xf>
    <xf numFmtId="176" fontId="26" fillId="0" borderId="0" xfId="5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179" fontId="26" fillId="0" borderId="0" xfId="0" applyNumberFormat="1" applyFont="1" applyAlignment="1">
      <alignment vertical="top"/>
    </xf>
    <xf numFmtId="0" fontId="23" fillId="0" borderId="0" xfId="0" applyFont="1" applyBorder="1"/>
    <xf numFmtId="0" fontId="24" fillId="0" borderId="0" xfId="0" applyFont="1"/>
    <xf numFmtId="0" fontId="25" fillId="0" borderId="0" xfId="0" applyFont="1" applyBorder="1"/>
    <xf numFmtId="0" fontId="21" fillId="0" borderId="0" xfId="0" applyFont="1"/>
    <xf numFmtId="0" fontId="22" fillId="2" borderId="3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180" fontId="22" fillId="0" borderId="12" xfId="5" applyNumberFormat="1" applyFont="1" applyFill="1" applyBorder="1" applyAlignment="1">
      <alignment horizontal="right" vertical="center"/>
    </xf>
    <xf numFmtId="180" fontId="22" fillId="0" borderId="13" xfId="5" applyNumberFormat="1" applyFont="1" applyFill="1" applyBorder="1" applyAlignment="1">
      <alignment horizontal="right" vertical="center"/>
    </xf>
    <xf numFmtId="180" fontId="22" fillId="0" borderId="11" xfId="5" applyNumberFormat="1" applyFont="1" applyFill="1" applyBorder="1" applyAlignment="1">
      <alignment horizontal="right" vertical="center"/>
    </xf>
    <xf numFmtId="180" fontId="31" fillId="0" borderId="12" xfId="5" applyNumberFormat="1" applyFont="1" applyFill="1" applyBorder="1" applyAlignment="1">
      <alignment horizontal="right" vertical="center"/>
    </xf>
    <xf numFmtId="180" fontId="31" fillId="0" borderId="13" xfId="5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center" vertical="center"/>
    </xf>
    <xf numFmtId="180" fontId="22" fillId="0" borderId="6" xfId="5" applyNumberFormat="1" applyFont="1" applyFill="1" applyBorder="1" applyAlignment="1">
      <alignment vertical="center"/>
    </xf>
    <xf numFmtId="180" fontId="22" fillId="0" borderId="7" xfId="5" applyNumberFormat="1" applyFont="1" applyFill="1" applyBorder="1" applyAlignment="1">
      <alignment vertical="center"/>
    </xf>
    <xf numFmtId="180" fontId="22" fillId="0" borderId="5" xfId="5" applyNumberFormat="1" applyFont="1" applyFill="1" applyBorder="1" applyAlignment="1">
      <alignment vertical="center"/>
    </xf>
    <xf numFmtId="180" fontId="31" fillId="0" borderId="6" xfId="5" applyNumberFormat="1" applyFont="1" applyFill="1" applyBorder="1" applyAlignment="1">
      <alignment vertical="center"/>
    </xf>
    <xf numFmtId="180" fontId="31" fillId="0" borderId="7" xfId="5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180" fontId="22" fillId="0" borderId="14" xfId="5" applyNumberFormat="1" applyFont="1" applyFill="1" applyBorder="1" applyAlignment="1">
      <alignment horizontal="right" vertical="center"/>
    </xf>
    <xf numFmtId="180" fontId="22" fillId="0" borderId="17" xfId="5" applyNumberFormat="1" applyFont="1" applyFill="1" applyBorder="1" applyAlignment="1">
      <alignment horizontal="right" vertical="center"/>
    </xf>
    <xf numFmtId="180" fontId="22" fillId="0" borderId="16" xfId="5" applyNumberFormat="1" applyFont="1" applyFill="1" applyBorder="1" applyAlignment="1">
      <alignment horizontal="right" vertical="center"/>
    </xf>
    <xf numFmtId="180" fontId="31" fillId="0" borderId="14" xfId="5" applyNumberFormat="1" applyFont="1" applyFill="1" applyBorder="1" applyAlignment="1">
      <alignment horizontal="right" vertical="center"/>
    </xf>
    <xf numFmtId="180" fontId="31" fillId="0" borderId="17" xfId="5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180" fontId="22" fillId="0" borderId="15" xfId="5" applyNumberFormat="1" applyFont="1" applyFill="1" applyBorder="1" applyAlignment="1">
      <alignment vertical="center"/>
    </xf>
    <xf numFmtId="180" fontId="22" fillId="0" borderId="25" xfId="5" applyNumberFormat="1" applyFont="1" applyFill="1" applyBorder="1" applyAlignment="1">
      <alignment vertical="center"/>
    </xf>
    <xf numFmtId="180" fontId="22" fillId="0" borderId="18" xfId="5" applyNumberFormat="1" applyFont="1" applyFill="1" applyBorder="1" applyAlignment="1">
      <alignment vertical="center"/>
    </xf>
    <xf numFmtId="180" fontId="31" fillId="0" borderId="15" xfId="5" applyNumberFormat="1" applyFont="1" applyFill="1" applyBorder="1" applyAlignment="1">
      <alignment vertical="center"/>
    </xf>
    <xf numFmtId="180" fontId="31" fillId="0" borderId="25" xfId="5" applyNumberFormat="1" applyFont="1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/>
    </xf>
    <xf numFmtId="180" fontId="31" fillId="3" borderId="8" xfId="5" applyNumberFormat="1" applyFont="1" applyFill="1" applyBorder="1" applyAlignment="1">
      <alignment vertical="center"/>
    </xf>
    <xf numFmtId="180" fontId="31" fillId="3" borderId="4" xfId="5" applyNumberFormat="1" applyFont="1" applyFill="1" applyBorder="1" applyAlignment="1">
      <alignment vertical="center"/>
    </xf>
    <xf numFmtId="0" fontId="22" fillId="2" borderId="21" xfId="0" applyFont="1" applyFill="1" applyBorder="1"/>
    <xf numFmtId="0" fontId="22" fillId="2" borderId="11" xfId="0" applyFont="1" applyFill="1" applyBorder="1" applyAlignment="1">
      <alignment horizontal="left" vertical="center"/>
    </xf>
    <xf numFmtId="0" fontId="22" fillId="2" borderId="22" xfId="0" applyFont="1" applyFill="1" applyBorder="1" applyAlignment="1">
      <alignment horizontal="left" vertical="center"/>
    </xf>
    <xf numFmtId="180" fontId="22" fillId="0" borderId="12" xfId="5" applyNumberFormat="1" applyFont="1" applyFill="1" applyBorder="1" applyAlignment="1">
      <alignment horizontal="right" vertical="center" wrapText="1"/>
    </xf>
    <xf numFmtId="0" fontId="31" fillId="3" borderId="14" xfId="0" applyFont="1" applyFill="1" applyBorder="1" applyAlignment="1">
      <alignment horizontal="center" vertical="center"/>
    </xf>
    <xf numFmtId="180" fontId="31" fillId="3" borderId="14" xfId="5" applyNumberFormat="1" applyFont="1" applyFill="1" applyBorder="1" applyAlignment="1">
      <alignment horizontal="right" vertical="center"/>
    </xf>
    <xf numFmtId="180" fontId="31" fillId="3" borderId="17" xfId="5" applyNumberFormat="1" applyFont="1" applyFill="1" applyBorder="1" applyAlignment="1">
      <alignment horizontal="right" vertical="center"/>
    </xf>
    <xf numFmtId="180" fontId="31" fillId="3" borderId="16" xfId="5" applyNumberFormat="1" applyFont="1" applyFill="1" applyBorder="1" applyAlignment="1">
      <alignment horizontal="right" vertical="center"/>
    </xf>
    <xf numFmtId="180" fontId="31" fillId="3" borderId="3" xfId="5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179" fontId="23" fillId="0" borderId="0" xfId="0" applyNumberFormat="1" applyFont="1" applyBorder="1"/>
    <xf numFmtId="180" fontId="25" fillId="0" borderId="0" xfId="0" applyNumberFormat="1" applyFont="1" applyBorder="1"/>
    <xf numFmtId="181" fontId="25" fillId="0" borderId="0" xfId="0" applyNumberFormat="1" applyFont="1" applyBorder="1"/>
    <xf numFmtId="179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9" fontId="26" fillId="0" borderId="0" xfId="0" applyNumberFormat="1" applyFont="1" applyBorder="1" applyAlignment="1">
      <alignment vertical="top"/>
    </xf>
  </cellXfs>
  <cellStyles count="671">
    <cellStyle name="Header1" xfId="1"/>
    <cellStyle name="Header1 2" xfId="2"/>
    <cellStyle name="Header2" xfId="3"/>
    <cellStyle name="Header2 2" xfId="4"/>
    <cellStyle name="쉼표 [0]" xfId="5" builtinId="6"/>
    <cellStyle name="쉼표 [0] 10" xfId="6"/>
    <cellStyle name="쉼표 [0] 11" xfId="7"/>
    <cellStyle name="쉼표 [0] 11 2" xfId="8"/>
    <cellStyle name="쉼표 [0] 11 3" xfId="9"/>
    <cellStyle name="쉼표 [0] 11 4" xfId="10"/>
    <cellStyle name="쉼표 [0] 12" xfId="11"/>
    <cellStyle name="쉼표 [0] 12 2" xfId="12"/>
    <cellStyle name="쉼표 [0] 12 3" xfId="13"/>
    <cellStyle name="쉼표 [0] 12 4" xfId="14"/>
    <cellStyle name="쉼표 [0] 13" xfId="15"/>
    <cellStyle name="쉼표 [0] 13 2" xfId="16"/>
    <cellStyle name="쉼표 [0] 13 3" xfId="17"/>
    <cellStyle name="쉼표 [0] 13 4" xfId="18"/>
    <cellStyle name="쉼표 [0] 14" xfId="19"/>
    <cellStyle name="쉼표 [0] 14 2" xfId="20"/>
    <cellStyle name="쉼표 [0] 14 3" xfId="21"/>
    <cellStyle name="쉼표 [0] 14 4" xfId="22"/>
    <cellStyle name="쉼표 [0] 15" xfId="23"/>
    <cellStyle name="쉼표 [0] 15 2" xfId="24"/>
    <cellStyle name="쉼표 [0] 15 3" xfId="25"/>
    <cellStyle name="쉼표 [0] 15 4" xfId="26"/>
    <cellStyle name="쉼표 [0] 16" xfId="27"/>
    <cellStyle name="쉼표 [0] 16 2" xfId="28"/>
    <cellStyle name="쉼표 [0] 16 3" xfId="29"/>
    <cellStyle name="쉼표 [0] 16 4" xfId="30"/>
    <cellStyle name="쉼표 [0] 17" xfId="31"/>
    <cellStyle name="쉼표 [0] 17 2" xfId="32"/>
    <cellStyle name="쉼표 [0] 17 3" xfId="33"/>
    <cellStyle name="쉼표 [0] 17 4" xfId="34"/>
    <cellStyle name="쉼표 [0] 18" xfId="35"/>
    <cellStyle name="쉼표 [0] 18 2" xfId="36"/>
    <cellStyle name="쉼표 [0] 18 3" xfId="37"/>
    <cellStyle name="쉼표 [0] 18 4" xfId="38"/>
    <cellStyle name="쉼표 [0] 19" xfId="39"/>
    <cellStyle name="쉼표 [0] 19 2" xfId="40"/>
    <cellStyle name="쉼표 [0] 19 3" xfId="41"/>
    <cellStyle name="쉼표 [0] 19 4" xfId="42"/>
    <cellStyle name="쉼표 [0] 2" xfId="43"/>
    <cellStyle name="쉼표 [0] 2 10" xfId="44"/>
    <cellStyle name="쉼표 [0] 2 11" xfId="45"/>
    <cellStyle name="쉼표 [0] 2 12" xfId="46"/>
    <cellStyle name="쉼표 [0] 2 13" xfId="47"/>
    <cellStyle name="쉼표 [0] 2 14" xfId="48"/>
    <cellStyle name="쉼표 [0] 2 15" xfId="49"/>
    <cellStyle name="쉼표 [0] 2 16" xfId="50"/>
    <cellStyle name="쉼표 [0] 2 17" xfId="51"/>
    <cellStyle name="쉼표 [0] 2 18" xfId="52"/>
    <cellStyle name="쉼표 [0] 2 19" xfId="53"/>
    <cellStyle name="쉼표 [0] 2 2" xfId="54"/>
    <cellStyle name="쉼표 [0] 2 2 10" xfId="55"/>
    <cellStyle name="쉼표 [0] 2 2 11" xfId="56"/>
    <cellStyle name="쉼표 [0] 2 2 12" xfId="57"/>
    <cellStyle name="쉼표 [0] 2 2 13" xfId="58"/>
    <cellStyle name="쉼표 [0] 2 2 14" xfId="59"/>
    <cellStyle name="쉼표 [0] 2 2 15" xfId="60"/>
    <cellStyle name="쉼표 [0] 2 2 16" xfId="61"/>
    <cellStyle name="쉼표 [0] 2 2 17" xfId="62"/>
    <cellStyle name="쉼표 [0] 2 2 18" xfId="63"/>
    <cellStyle name="쉼표 [0] 2 2 19" xfId="64"/>
    <cellStyle name="쉼표 [0] 2 2 2" xfId="65"/>
    <cellStyle name="쉼표 [0] 2 2 2 10" xfId="66"/>
    <cellStyle name="쉼표 [0] 2 2 2 11" xfId="67"/>
    <cellStyle name="쉼표 [0] 2 2 2 12" xfId="68"/>
    <cellStyle name="쉼표 [0] 2 2 2 13" xfId="69"/>
    <cellStyle name="쉼표 [0] 2 2 2 14" xfId="70"/>
    <cellStyle name="쉼표 [0] 2 2 2 15" xfId="71"/>
    <cellStyle name="쉼표 [0] 2 2 2 16" xfId="72"/>
    <cellStyle name="쉼표 [0] 2 2 2 17" xfId="73"/>
    <cellStyle name="쉼표 [0] 2 2 2 18" xfId="74"/>
    <cellStyle name="쉼표 [0] 2 2 2 19" xfId="75"/>
    <cellStyle name="쉼표 [0] 2 2 2 2" xfId="76"/>
    <cellStyle name="쉼표 [0] 2 2 2 2 10" xfId="77"/>
    <cellStyle name="쉼표 [0] 2 2 2 2 11" xfId="78"/>
    <cellStyle name="쉼표 [0] 2 2 2 2 12" xfId="79"/>
    <cellStyle name="쉼표 [0] 2 2 2 2 13" xfId="80"/>
    <cellStyle name="쉼표 [0] 2 2 2 2 14" xfId="81"/>
    <cellStyle name="쉼표 [0] 2 2 2 2 15" xfId="82"/>
    <cellStyle name="쉼표 [0] 2 2 2 2 16" xfId="83"/>
    <cellStyle name="쉼표 [0] 2 2 2 2 17" xfId="84"/>
    <cellStyle name="쉼표 [0] 2 2 2 2 18" xfId="85"/>
    <cellStyle name="쉼표 [0] 2 2 2 2 19" xfId="86"/>
    <cellStyle name="쉼표 [0] 2 2 2 2 2" xfId="87"/>
    <cellStyle name="쉼표 [0] 2 2 2 2 2 2" xfId="88"/>
    <cellStyle name="쉼표 [0] 2 2 2 2 2 2 2" xfId="89"/>
    <cellStyle name="쉼표 [0] 2 2 2 2 2 2 3" xfId="90"/>
    <cellStyle name="쉼표 [0] 2 2 2 2 2 2 4" xfId="91"/>
    <cellStyle name="쉼표 [0] 2 2 2 2 2 3" xfId="92"/>
    <cellStyle name="쉼표 [0] 2 2 2 2 2 4" xfId="93"/>
    <cellStyle name="쉼표 [0] 2 2 2 2 2 5" xfId="94"/>
    <cellStyle name="쉼표 [0] 2 2 2 2 20" xfId="95"/>
    <cellStyle name="쉼표 [0] 2 2 2 2 21" xfId="96"/>
    <cellStyle name="쉼표 [0] 2 2 2 2 22" xfId="97"/>
    <cellStyle name="쉼표 [0] 2 2 2 2 23" xfId="98"/>
    <cellStyle name="쉼표 [0] 2 2 2 2 24" xfId="99"/>
    <cellStyle name="쉼표 [0] 2 2 2 2 25" xfId="100"/>
    <cellStyle name="쉼표 [0] 2 2 2 2 26" xfId="101"/>
    <cellStyle name="쉼표 [0] 2 2 2 2 27" xfId="102"/>
    <cellStyle name="쉼표 [0] 2 2 2 2 28" xfId="103"/>
    <cellStyle name="쉼표 [0] 2 2 2 2 29" xfId="104"/>
    <cellStyle name="쉼표 [0] 2 2 2 2 3" xfId="105"/>
    <cellStyle name="쉼표 [0] 2 2 2 2 30" xfId="106"/>
    <cellStyle name="쉼표 [0] 2 2 2 2 31" xfId="107"/>
    <cellStyle name="쉼표 [0] 2 2 2 2 32" xfId="108"/>
    <cellStyle name="쉼표 [0] 2 2 2 2 32 2" xfId="109"/>
    <cellStyle name="쉼표 [0] 2 2 2 2 32 3" xfId="110"/>
    <cellStyle name="쉼표 [0] 2 2 2 2 32 4" xfId="111"/>
    <cellStyle name="쉼표 [0] 2 2 2 2 33" xfId="112"/>
    <cellStyle name="쉼표 [0] 2 2 2 2 34" xfId="113"/>
    <cellStyle name="쉼표 [0] 2 2 2 2 4" xfId="114"/>
    <cellStyle name="쉼표 [0] 2 2 2 2 5" xfId="115"/>
    <cellStyle name="쉼표 [0] 2 2 2 2 6" xfId="116"/>
    <cellStyle name="쉼표 [0] 2 2 2 2 7" xfId="117"/>
    <cellStyle name="쉼표 [0] 2 2 2 2 8" xfId="118"/>
    <cellStyle name="쉼표 [0] 2 2 2 2 9" xfId="119"/>
    <cellStyle name="쉼표 [0] 2 2 2 20" xfId="120"/>
    <cellStyle name="쉼표 [0] 2 2 2 21" xfId="121"/>
    <cellStyle name="쉼표 [0] 2 2 2 22" xfId="122"/>
    <cellStyle name="쉼표 [0] 2 2 2 23" xfId="123"/>
    <cellStyle name="쉼표 [0] 2 2 2 24" xfId="124"/>
    <cellStyle name="쉼표 [0] 2 2 2 25" xfId="125"/>
    <cellStyle name="쉼표 [0] 2 2 2 26" xfId="126"/>
    <cellStyle name="쉼표 [0] 2 2 2 27" xfId="127"/>
    <cellStyle name="쉼표 [0] 2 2 2 28" xfId="128"/>
    <cellStyle name="쉼표 [0] 2 2 2 29" xfId="129"/>
    <cellStyle name="쉼표 [0] 2 2 2 3" xfId="130"/>
    <cellStyle name="쉼표 [0] 2 2 2 30" xfId="131"/>
    <cellStyle name="쉼표 [0] 2 2 2 31" xfId="132"/>
    <cellStyle name="쉼표 [0] 2 2 2 32" xfId="133"/>
    <cellStyle name="쉼표 [0] 2 2 2 33" xfId="134"/>
    <cellStyle name="쉼표 [0] 2 2 2 34" xfId="135"/>
    <cellStyle name="쉼표 [0] 2 2 2 34 2" xfId="136"/>
    <cellStyle name="쉼표 [0] 2 2 2 34 3" xfId="137"/>
    <cellStyle name="쉼표 [0] 2 2 2 34 4" xfId="138"/>
    <cellStyle name="쉼표 [0] 2 2 2 35" xfId="139"/>
    <cellStyle name="쉼표 [0] 2 2 2 36" xfId="140"/>
    <cellStyle name="쉼표 [0] 2 2 2 4" xfId="141"/>
    <cellStyle name="쉼표 [0] 2 2 2 5" xfId="142"/>
    <cellStyle name="쉼표 [0] 2 2 2 5 2" xfId="143"/>
    <cellStyle name="쉼표 [0] 2 2 2 5 2 2" xfId="144"/>
    <cellStyle name="쉼표 [0] 2 2 2 5 2 3" xfId="145"/>
    <cellStyle name="쉼표 [0] 2 2 2 5 2 4" xfId="146"/>
    <cellStyle name="쉼표 [0] 2 2 2 5 3" xfId="147"/>
    <cellStyle name="쉼표 [0] 2 2 2 5 4" xfId="148"/>
    <cellStyle name="쉼표 [0] 2 2 2 5 5" xfId="149"/>
    <cellStyle name="쉼표 [0] 2 2 2 6" xfId="150"/>
    <cellStyle name="쉼표 [0] 2 2 2 7" xfId="151"/>
    <cellStyle name="쉼표 [0] 2 2 2 8" xfId="152"/>
    <cellStyle name="쉼표 [0] 2 2 2 9" xfId="153"/>
    <cellStyle name="쉼표 [0] 2 2 20" xfId="154"/>
    <cellStyle name="쉼표 [0] 2 2 21" xfId="155"/>
    <cellStyle name="쉼표 [0] 2 2 22" xfId="156"/>
    <cellStyle name="쉼표 [0] 2 2 23" xfId="157"/>
    <cellStyle name="쉼표 [0] 2 2 24" xfId="158"/>
    <cellStyle name="쉼표 [0] 2 2 25" xfId="159"/>
    <cellStyle name="쉼표 [0] 2 2 26" xfId="160"/>
    <cellStyle name="쉼표 [0] 2 2 27" xfId="161"/>
    <cellStyle name="쉼표 [0] 2 2 28" xfId="162"/>
    <cellStyle name="쉼표 [0] 2 2 29" xfId="163"/>
    <cellStyle name="쉼표 [0] 2 2 3" xfId="164"/>
    <cellStyle name="쉼표 [0] 2 2 3 10" xfId="165"/>
    <cellStyle name="쉼표 [0] 2 2 3 11" xfId="166"/>
    <cellStyle name="쉼표 [0] 2 2 3 12" xfId="167"/>
    <cellStyle name="쉼표 [0] 2 2 3 13" xfId="168"/>
    <cellStyle name="쉼표 [0] 2 2 3 14" xfId="169"/>
    <cellStyle name="쉼표 [0] 2 2 3 15" xfId="170"/>
    <cellStyle name="쉼표 [0] 2 2 3 16" xfId="171"/>
    <cellStyle name="쉼표 [0] 2 2 3 17" xfId="172"/>
    <cellStyle name="쉼표 [0] 2 2 3 18" xfId="173"/>
    <cellStyle name="쉼표 [0] 2 2 3 19" xfId="174"/>
    <cellStyle name="쉼표 [0] 2 2 3 2" xfId="175"/>
    <cellStyle name="쉼표 [0] 2 2 3 2 2" xfId="176"/>
    <cellStyle name="쉼표 [0] 2 2 3 2 2 2" xfId="177"/>
    <cellStyle name="쉼표 [0] 2 2 3 2 2 3" xfId="178"/>
    <cellStyle name="쉼표 [0] 2 2 3 2 2 4" xfId="179"/>
    <cellStyle name="쉼표 [0] 2 2 3 2 3" xfId="180"/>
    <cellStyle name="쉼표 [0] 2 2 3 2 4" xfId="181"/>
    <cellStyle name="쉼표 [0] 2 2 3 2 5" xfId="182"/>
    <cellStyle name="쉼표 [0] 2 2 3 20" xfId="183"/>
    <cellStyle name="쉼표 [0] 2 2 3 21" xfId="184"/>
    <cellStyle name="쉼표 [0] 2 2 3 22" xfId="185"/>
    <cellStyle name="쉼표 [0] 2 2 3 23" xfId="186"/>
    <cellStyle name="쉼표 [0] 2 2 3 24" xfId="187"/>
    <cellStyle name="쉼표 [0] 2 2 3 25" xfId="188"/>
    <cellStyle name="쉼표 [0] 2 2 3 26" xfId="189"/>
    <cellStyle name="쉼표 [0] 2 2 3 27" xfId="190"/>
    <cellStyle name="쉼표 [0] 2 2 3 28" xfId="191"/>
    <cellStyle name="쉼표 [0] 2 2 3 29" xfId="192"/>
    <cellStyle name="쉼표 [0] 2 2 3 3" xfId="193"/>
    <cellStyle name="쉼표 [0] 2 2 3 30" xfId="194"/>
    <cellStyle name="쉼표 [0] 2 2 3 31" xfId="195"/>
    <cellStyle name="쉼표 [0] 2 2 3 32" xfId="196"/>
    <cellStyle name="쉼표 [0] 2 2 3 32 2" xfId="197"/>
    <cellStyle name="쉼표 [0] 2 2 3 32 3" xfId="198"/>
    <cellStyle name="쉼표 [0] 2 2 3 32 4" xfId="199"/>
    <cellStyle name="쉼표 [0] 2 2 3 33" xfId="200"/>
    <cellStyle name="쉼표 [0] 2 2 3 34" xfId="201"/>
    <cellStyle name="쉼표 [0] 2 2 3 4" xfId="202"/>
    <cellStyle name="쉼표 [0] 2 2 3 5" xfId="203"/>
    <cellStyle name="쉼표 [0] 2 2 3 6" xfId="204"/>
    <cellStyle name="쉼표 [0] 2 2 3 7" xfId="205"/>
    <cellStyle name="쉼표 [0] 2 2 3 8" xfId="206"/>
    <cellStyle name="쉼표 [0] 2 2 3 9" xfId="207"/>
    <cellStyle name="쉼표 [0] 2 2 30" xfId="208"/>
    <cellStyle name="쉼표 [0] 2 2 31" xfId="209"/>
    <cellStyle name="쉼표 [0] 2 2 32" xfId="210"/>
    <cellStyle name="쉼표 [0] 2 2 33" xfId="211"/>
    <cellStyle name="쉼표 [0] 2 2 34" xfId="212"/>
    <cellStyle name="쉼표 [0] 2 2 34 2" xfId="213"/>
    <cellStyle name="쉼표 [0] 2 2 34 3" xfId="214"/>
    <cellStyle name="쉼표 [0] 2 2 34 4" xfId="215"/>
    <cellStyle name="쉼표 [0] 2 2 35" xfId="216"/>
    <cellStyle name="쉼표 [0] 2 2 36" xfId="217"/>
    <cellStyle name="쉼표 [0] 2 2 4" xfId="218"/>
    <cellStyle name="쉼표 [0] 2 2 5" xfId="219"/>
    <cellStyle name="쉼표 [0] 2 2 5 2" xfId="220"/>
    <cellStyle name="쉼표 [0] 2 2 5 2 2" xfId="221"/>
    <cellStyle name="쉼표 [0] 2 2 5 2 3" xfId="222"/>
    <cellStyle name="쉼표 [0] 2 2 5 2 4" xfId="223"/>
    <cellStyle name="쉼표 [0] 2 2 5 3" xfId="224"/>
    <cellStyle name="쉼표 [0] 2 2 5 4" xfId="225"/>
    <cellStyle name="쉼표 [0] 2 2 5 5" xfId="226"/>
    <cellStyle name="쉼표 [0] 2 2 6" xfId="227"/>
    <cellStyle name="쉼표 [0] 2 2 7" xfId="228"/>
    <cellStyle name="쉼표 [0] 2 2 8" xfId="229"/>
    <cellStyle name="쉼표 [0] 2 2 9" xfId="230"/>
    <cellStyle name="쉼표 [0] 2 20" xfId="231"/>
    <cellStyle name="쉼표 [0] 2 21" xfId="232"/>
    <cellStyle name="쉼표 [0] 2 22" xfId="233"/>
    <cellStyle name="쉼표 [0] 2 23" xfId="234"/>
    <cellStyle name="쉼표 [0] 2 24" xfId="235"/>
    <cellStyle name="쉼표 [0] 2 25" xfId="236"/>
    <cellStyle name="쉼표 [0] 2 26" xfId="237"/>
    <cellStyle name="쉼표 [0] 2 27" xfId="238"/>
    <cellStyle name="쉼표 [0] 2 3" xfId="239"/>
    <cellStyle name="쉼표 [0] 2 4" xfId="240"/>
    <cellStyle name="쉼표 [0] 2 5" xfId="241"/>
    <cellStyle name="쉼표 [0] 2 6" xfId="242"/>
    <cellStyle name="쉼표 [0] 2 7" xfId="243"/>
    <cellStyle name="쉼표 [0] 2 8" xfId="244"/>
    <cellStyle name="쉼표 [0] 2 9" xfId="245"/>
    <cellStyle name="쉼표 [0] 20 2" xfId="246"/>
    <cellStyle name="쉼표 [0] 20 3" xfId="247"/>
    <cellStyle name="쉼표 [0] 20 4" xfId="248"/>
    <cellStyle name="쉼표 [0] 21 2" xfId="249"/>
    <cellStyle name="쉼표 [0] 21 3" xfId="250"/>
    <cellStyle name="쉼표 [0] 21 4" xfId="251"/>
    <cellStyle name="쉼표 [0] 22 2" xfId="252"/>
    <cellStyle name="쉼표 [0] 22 3" xfId="253"/>
    <cellStyle name="쉼표 [0] 22 4" xfId="254"/>
    <cellStyle name="쉼표 [0] 23 2" xfId="255"/>
    <cellStyle name="쉼표 [0] 23 3" xfId="256"/>
    <cellStyle name="쉼표 [0] 23 4" xfId="257"/>
    <cellStyle name="쉼표 [0] 24 2" xfId="258"/>
    <cellStyle name="쉼표 [0] 24 3" xfId="259"/>
    <cellStyle name="쉼표 [0] 24 4" xfId="260"/>
    <cellStyle name="쉼표 [0] 25 2" xfId="261"/>
    <cellStyle name="쉼표 [0] 25 3" xfId="262"/>
    <cellStyle name="쉼표 [0] 25 4" xfId="263"/>
    <cellStyle name="쉼표 [0] 26 2" xfId="264"/>
    <cellStyle name="쉼표 [0] 26 3" xfId="265"/>
    <cellStyle name="쉼표 [0] 26 4" xfId="266"/>
    <cellStyle name="쉼표 [0] 27 2" xfId="267"/>
    <cellStyle name="쉼표 [0] 27 3" xfId="268"/>
    <cellStyle name="쉼표 [0] 27 4" xfId="269"/>
    <cellStyle name="쉼표 [0] 28 2" xfId="270"/>
    <cellStyle name="쉼표 [0] 28 3" xfId="271"/>
    <cellStyle name="쉼표 [0] 28 4" xfId="272"/>
    <cellStyle name="쉼표 [0] 29 2" xfId="273"/>
    <cellStyle name="쉼표 [0] 29 3" xfId="274"/>
    <cellStyle name="쉼표 [0] 29 4" xfId="275"/>
    <cellStyle name="쉼표 [0] 3" xfId="276"/>
    <cellStyle name="쉼표 [0] 3 2" xfId="277"/>
    <cellStyle name="쉼표 [0] 30 2" xfId="278"/>
    <cellStyle name="쉼표 [0] 30 3" xfId="279"/>
    <cellStyle name="쉼표 [0] 30 4" xfId="280"/>
    <cellStyle name="쉼표 [0] 31 2" xfId="281"/>
    <cellStyle name="쉼표 [0] 31 3" xfId="282"/>
    <cellStyle name="쉼표 [0] 31 4" xfId="283"/>
    <cellStyle name="쉼표 [0] 32 2" xfId="284"/>
    <cellStyle name="쉼표 [0] 32 3" xfId="285"/>
    <cellStyle name="쉼표 [0] 32 4" xfId="286"/>
    <cellStyle name="쉼표 [0] 33 2" xfId="287"/>
    <cellStyle name="쉼표 [0] 33 3" xfId="288"/>
    <cellStyle name="쉼표 [0] 33 4" xfId="289"/>
    <cellStyle name="쉼표 [0] 34 2" xfId="290"/>
    <cellStyle name="쉼표 [0] 34 3" xfId="291"/>
    <cellStyle name="쉼표 [0] 34 4" xfId="292"/>
    <cellStyle name="쉼표 [0] 38" xfId="293"/>
    <cellStyle name="쉼표 [0] 4" xfId="294"/>
    <cellStyle name="쉼표 [0] 4 10" xfId="295"/>
    <cellStyle name="쉼표 [0] 4 11" xfId="296"/>
    <cellStyle name="쉼표 [0] 4 12" xfId="297"/>
    <cellStyle name="쉼표 [0] 4 13" xfId="298"/>
    <cellStyle name="쉼표 [0] 4 14" xfId="299"/>
    <cellStyle name="쉼표 [0] 4 15" xfId="300"/>
    <cellStyle name="쉼표 [0] 4 16" xfId="301"/>
    <cellStyle name="쉼표 [0] 4 17" xfId="302"/>
    <cellStyle name="쉼표 [0] 4 18" xfId="303"/>
    <cellStyle name="쉼표 [0] 4 19" xfId="304"/>
    <cellStyle name="쉼표 [0] 4 2" xfId="305"/>
    <cellStyle name="쉼표 [0] 4 2 2" xfId="306"/>
    <cellStyle name="쉼표 [0] 4 2 2 2" xfId="307"/>
    <cellStyle name="쉼표 [0] 4 2 2 3" xfId="308"/>
    <cellStyle name="쉼표 [0] 4 2 2 4" xfId="309"/>
    <cellStyle name="쉼표 [0] 4 2 3" xfId="310"/>
    <cellStyle name="쉼표 [0] 4 2 4" xfId="311"/>
    <cellStyle name="쉼표 [0] 4 2 5" xfId="312"/>
    <cellStyle name="쉼표 [0] 4 20" xfId="313"/>
    <cellStyle name="쉼표 [0] 4 21" xfId="314"/>
    <cellStyle name="쉼표 [0] 4 22" xfId="315"/>
    <cellStyle name="쉼표 [0] 4 23" xfId="316"/>
    <cellStyle name="쉼표 [0] 4 24" xfId="317"/>
    <cellStyle name="쉼표 [0] 4 25" xfId="318"/>
    <cellStyle name="쉼표 [0] 4 26" xfId="319"/>
    <cellStyle name="쉼표 [0] 4 27" xfId="320"/>
    <cellStyle name="쉼표 [0] 4 28" xfId="321"/>
    <cellStyle name="쉼표 [0] 4 29" xfId="322"/>
    <cellStyle name="쉼표 [0] 4 3" xfId="323"/>
    <cellStyle name="쉼표 [0] 4 30" xfId="324"/>
    <cellStyle name="쉼표 [0] 4 31" xfId="325"/>
    <cellStyle name="쉼표 [0] 4 32" xfId="326"/>
    <cellStyle name="쉼표 [0] 4 32 2" xfId="327"/>
    <cellStyle name="쉼표 [0] 4 32 3" xfId="328"/>
    <cellStyle name="쉼표 [0] 4 32 4" xfId="329"/>
    <cellStyle name="쉼표 [0] 4 33" xfId="330"/>
    <cellStyle name="쉼표 [0] 4 34" xfId="331"/>
    <cellStyle name="쉼표 [0] 4 4" xfId="332"/>
    <cellStyle name="쉼표 [0] 4 5" xfId="333"/>
    <cellStyle name="쉼표 [0] 4 6" xfId="334"/>
    <cellStyle name="쉼표 [0] 4 7" xfId="335"/>
    <cellStyle name="쉼표 [0] 4 8" xfId="336"/>
    <cellStyle name="쉼표 [0] 4 9" xfId="337"/>
    <cellStyle name="쉼표 [0] 5" xfId="338"/>
    <cellStyle name="쉼표 [0] 5 2" xfId="339"/>
    <cellStyle name="쉼표 [0] 5 3" xfId="340"/>
    <cellStyle name="쉼표 [0] 6" xfId="341"/>
    <cellStyle name="쉼표 [0] 6 2" xfId="342"/>
    <cellStyle name="쉼표 [0] 6 3" xfId="343"/>
    <cellStyle name="쉼표 [0] 6 4" xfId="344"/>
    <cellStyle name="쉼표 [0] 7" xfId="345"/>
    <cellStyle name="쉼표 [0] 7 2" xfId="346"/>
    <cellStyle name="쉼표 [0] 7 3" xfId="347"/>
    <cellStyle name="쉼표 [0] 7 4" xfId="348"/>
    <cellStyle name="쉼표 [0] 8" xfId="349"/>
    <cellStyle name="쉼표 [0] 8 2" xfId="350"/>
    <cellStyle name="쉼표 [0] 8 3" xfId="351"/>
    <cellStyle name="쉼표 [0] 8 4" xfId="352"/>
    <cellStyle name="쉼표 [0] 9" xfId="353"/>
    <cellStyle name="쉼표 [0] 9 2" xfId="354"/>
    <cellStyle name="쉼표 [0] 9 3" xfId="355"/>
    <cellStyle name="쉼표 [0] 9 4" xfId="356"/>
    <cellStyle name="콤마 [0]_laroux" xfId="357"/>
    <cellStyle name="콤마_laroux" xfId="358"/>
    <cellStyle name="표준" xfId="0" builtinId="0"/>
    <cellStyle name="표준 10" xfId="359"/>
    <cellStyle name="표준 10 2" xfId="360"/>
    <cellStyle name="표준 10 3" xfId="361"/>
    <cellStyle name="표준 10 4" xfId="362"/>
    <cellStyle name="표준 11" xfId="363"/>
    <cellStyle name="표준 11 2" xfId="364"/>
    <cellStyle name="표준 11 3" xfId="365"/>
    <cellStyle name="표준 11 4" xfId="366"/>
    <cellStyle name="표준 12" xfId="367"/>
    <cellStyle name="표준 12 2" xfId="368"/>
    <cellStyle name="표준 12 3" xfId="369"/>
    <cellStyle name="표준 12 4" xfId="370"/>
    <cellStyle name="표준 12 5" xfId="371"/>
    <cellStyle name="표준 13" xfId="372"/>
    <cellStyle name="표준 13 2" xfId="373"/>
    <cellStyle name="표준 13 3" xfId="374"/>
    <cellStyle name="표준 13 4" xfId="375"/>
    <cellStyle name="표준 14" xfId="376"/>
    <cellStyle name="표준 14 2" xfId="377"/>
    <cellStyle name="표준 14 3" xfId="378"/>
    <cellStyle name="표준 14 4" xfId="379"/>
    <cellStyle name="표준 15" xfId="380"/>
    <cellStyle name="표준 15 2" xfId="381"/>
    <cellStyle name="표준 15 3" xfId="382"/>
    <cellStyle name="표준 15 4" xfId="383"/>
    <cellStyle name="표준 16" xfId="384"/>
    <cellStyle name="표준 16 2" xfId="385"/>
    <cellStyle name="표준 16 3" xfId="386"/>
    <cellStyle name="표준 16 4" xfId="387"/>
    <cellStyle name="표준 17" xfId="388"/>
    <cellStyle name="표준 17 2" xfId="389"/>
    <cellStyle name="표준 17 3" xfId="390"/>
    <cellStyle name="표준 17 4" xfId="391"/>
    <cellStyle name="표준 18" xfId="392"/>
    <cellStyle name="표준 18 2" xfId="393"/>
    <cellStyle name="표준 18 3" xfId="394"/>
    <cellStyle name="표준 18 4" xfId="395"/>
    <cellStyle name="표준 19" xfId="396"/>
    <cellStyle name="표준 19 2" xfId="397"/>
    <cellStyle name="표준 19 3" xfId="398"/>
    <cellStyle name="표준 19 4" xfId="399"/>
    <cellStyle name="표준 2" xfId="400"/>
    <cellStyle name="표준 2 10" xfId="401"/>
    <cellStyle name="표준 2 11" xfId="402"/>
    <cellStyle name="표준 2 12" xfId="403"/>
    <cellStyle name="표준 2 13" xfId="404"/>
    <cellStyle name="표준 2 14" xfId="405"/>
    <cellStyle name="표준 2 15" xfId="406"/>
    <cellStyle name="표준 2 16" xfId="407"/>
    <cellStyle name="표준 2 17" xfId="408"/>
    <cellStyle name="표준 2 18" xfId="409"/>
    <cellStyle name="표준 2 19" xfId="410"/>
    <cellStyle name="표준 2 2" xfId="411"/>
    <cellStyle name="표준 2 2 2" xfId="412"/>
    <cellStyle name="표준 2 2 3" xfId="413"/>
    <cellStyle name="표준 2 20" xfId="414"/>
    <cellStyle name="표준 2 21" xfId="415"/>
    <cellStyle name="표준 2 22" xfId="416"/>
    <cellStyle name="표준 2 23" xfId="417"/>
    <cellStyle name="표준 2 24" xfId="418"/>
    <cellStyle name="표준 2 25" xfId="419"/>
    <cellStyle name="표준 2 26" xfId="420"/>
    <cellStyle name="표준 2 27" xfId="421"/>
    <cellStyle name="표준 2 28" xfId="422"/>
    <cellStyle name="표준 2 29" xfId="423"/>
    <cellStyle name="표준 2 3" xfId="424"/>
    <cellStyle name="표준 2 30" xfId="425"/>
    <cellStyle name="표준 2 31" xfId="426"/>
    <cellStyle name="표준 2 32" xfId="427"/>
    <cellStyle name="표준 2 33" xfId="428"/>
    <cellStyle name="표준 2 34" xfId="429"/>
    <cellStyle name="표준 2 35" xfId="430"/>
    <cellStyle name="표준 2 35 2" xfId="431"/>
    <cellStyle name="표준 2 35 3" xfId="432"/>
    <cellStyle name="표준 2 35 4" xfId="433"/>
    <cellStyle name="표준 2 36" xfId="434"/>
    <cellStyle name="표준 2 37" xfId="435"/>
    <cellStyle name="표준 2 38" xfId="436"/>
    <cellStyle name="표준 2 38 2" xfId="437"/>
    <cellStyle name="표준 2 39" xfId="438"/>
    <cellStyle name="표준 2 4" xfId="439"/>
    <cellStyle name="표준 2 4 10" xfId="440"/>
    <cellStyle name="표준 2 4 11" xfId="441"/>
    <cellStyle name="표준 2 4 12" xfId="442"/>
    <cellStyle name="표준 2 4 13" xfId="443"/>
    <cellStyle name="표준 2 4 14" xfId="444"/>
    <cellStyle name="표준 2 4 15" xfId="445"/>
    <cellStyle name="표준 2 4 16" xfId="446"/>
    <cellStyle name="표준 2 4 17" xfId="447"/>
    <cellStyle name="표준 2 4 18" xfId="448"/>
    <cellStyle name="표준 2 4 19" xfId="449"/>
    <cellStyle name="표준 2 4 2" xfId="450"/>
    <cellStyle name="표준 2 4 2 2" xfId="451"/>
    <cellStyle name="표준 2 4 2 2 2" xfId="452"/>
    <cellStyle name="표준 2 4 2 2 3" xfId="453"/>
    <cellStyle name="표준 2 4 2 2 4" xfId="454"/>
    <cellStyle name="표준 2 4 2 3" xfId="455"/>
    <cellStyle name="표준 2 4 2 4" xfId="456"/>
    <cellStyle name="표준 2 4 2 5" xfId="457"/>
    <cellStyle name="표준 2 4 20" xfId="458"/>
    <cellStyle name="표준 2 4 21" xfId="459"/>
    <cellStyle name="표준 2 4 22" xfId="460"/>
    <cellStyle name="표준 2 4 23" xfId="461"/>
    <cellStyle name="표준 2 4 24" xfId="462"/>
    <cellStyle name="표준 2 4 25" xfId="463"/>
    <cellStyle name="표준 2 4 26" xfId="464"/>
    <cellStyle name="표준 2 4 27" xfId="465"/>
    <cellStyle name="표준 2 4 28" xfId="466"/>
    <cellStyle name="표준 2 4 29" xfId="467"/>
    <cellStyle name="표준 2 4 3" xfId="468"/>
    <cellStyle name="표준 2 4 30" xfId="469"/>
    <cellStyle name="표준 2 4 31" xfId="470"/>
    <cellStyle name="표준 2 4 32" xfId="471"/>
    <cellStyle name="표준 2 4 32 2" xfId="472"/>
    <cellStyle name="표준 2 4 32 3" xfId="473"/>
    <cellStyle name="표준 2 4 32 4" xfId="474"/>
    <cellStyle name="표준 2 4 33" xfId="475"/>
    <cellStyle name="표준 2 4 34" xfId="476"/>
    <cellStyle name="표준 2 4 4" xfId="477"/>
    <cellStyle name="표준 2 4 5" xfId="478"/>
    <cellStyle name="표준 2 4 6" xfId="479"/>
    <cellStyle name="표준 2 4 7" xfId="480"/>
    <cellStyle name="표준 2 4 8" xfId="481"/>
    <cellStyle name="표준 2 4 9" xfId="482"/>
    <cellStyle name="표준 2 5" xfId="483"/>
    <cellStyle name="표준 2 6" xfId="484"/>
    <cellStyle name="표준 2 6 2" xfId="485"/>
    <cellStyle name="표준 2 6 2 2" xfId="486"/>
    <cellStyle name="표준 2 6 2 3" xfId="487"/>
    <cellStyle name="표준 2 6 2 4" xfId="488"/>
    <cellStyle name="표준 2 6 3" xfId="489"/>
    <cellStyle name="표준 2 6 4" xfId="490"/>
    <cellStyle name="표준 2 6 5" xfId="491"/>
    <cellStyle name="표준 2 7" xfId="492"/>
    <cellStyle name="표준 2 8" xfId="493"/>
    <cellStyle name="표준 2 9" xfId="494"/>
    <cellStyle name="표준 20" xfId="495"/>
    <cellStyle name="표준 20 2" xfId="496"/>
    <cellStyle name="표준 20 3" xfId="497"/>
    <cellStyle name="표준 20 4" xfId="498"/>
    <cellStyle name="표준 21" xfId="499"/>
    <cellStyle name="표준 21 2" xfId="500"/>
    <cellStyle name="표준 21 3" xfId="501"/>
    <cellStyle name="표준 21 4" xfId="502"/>
    <cellStyle name="표준 22" xfId="503"/>
    <cellStyle name="표준 22 2" xfId="504"/>
    <cellStyle name="표준 22 3" xfId="505"/>
    <cellStyle name="표준 22 4" xfId="506"/>
    <cellStyle name="표준 23" xfId="507"/>
    <cellStyle name="표준 23 2" xfId="508"/>
    <cellStyle name="표준 23 3" xfId="509"/>
    <cellStyle name="표준 23 4" xfId="510"/>
    <cellStyle name="표준 24" xfId="511"/>
    <cellStyle name="표준 24 2" xfId="512"/>
    <cellStyle name="표준 24 3" xfId="513"/>
    <cellStyle name="표준 24 4" xfId="514"/>
    <cellStyle name="표준 25" xfId="515"/>
    <cellStyle name="표준 25 2" xfId="516"/>
    <cellStyle name="표준 25 3" xfId="517"/>
    <cellStyle name="표준 25 4" xfId="518"/>
    <cellStyle name="표준 26" xfId="519"/>
    <cellStyle name="표준 26 2" xfId="520"/>
    <cellStyle name="표준 26 3" xfId="521"/>
    <cellStyle name="표준 26 4" xfId="522"/>
    <cellStyle name="표준 27" xfId="523"/>
    <cellStyle name="표준 27 2" xfId="524"/>
    <cellStyle name="표준 27 3" xfId="525"/>
    <cellStyle name="표준 27 4" xfId="526"/>
    <cellStyle name="표준 28" xfId="527"/>
    <cellStyle name="표준 28 2" xfId="528"/>
    <cellStyle name="표준 28 3" xfId="529"/>
    <cellStyle name="표준 28 4" xfId="530"/>
    <cellStyle name="표준 29" xfId="531"/>
    <cellStyle name="표준 29 2" xfId="532"/>
    <cellStyle name="표준 29 3" xfId="533"/>
    <cellStyle name="표준 29 4" xfId="534"/>
    <cellStyle name="표준 3" xfId="535"/>
    <cellStyle name="표준 30" xfId="536"/>
    <cellStyle name="표준 30 2" xfId="537"/>
    <cellStyle name="표준 30 3" xfId="538"/>
    <cellStyle name="표준 30 4" xfId="539"/>
    <cellStyle name="표준 31" xfId="540"/>
    <cellStyle name="표준 31 2" xfId="541"/>
    <cellStyle name="표준 31 3" xfId="542"/>
    <cellStyle name="표준 31 4" xfId="543"/>
    <cellStyle name="표준 32" xfId="544"/>
    <cellStyle name="표준 32 2" xfId="545"/>
    <cellStyle name="표준 32 3" xfId="546"/>
    <cellStyle name="표준 32 4" xfId="547"/>
    <cellStyle name="표준 33" xfId="548"/>
    <cellStyle name="표준 33 2" xfId="549"/>
    <cellStyle name="표준 33 3" xfId="550"/>
    <cellStyle name="표준 33 4" xfId="551"/>
    <cellStyle name="표준 34" xfId="552"/>
    <cellStyle name="표준 34 2" xfId="553"/>
    <cellStyle name="표준 34 3" xfId="554"/>
    <cellStyle name="표준 34 4" xfId="555"/>
    <cellStyle name="표준 35" xfId="556"/>
    <cellStyle name="표준 35 2" xfId="557"/>
    <cellStyle name="표준 35 3" xfId="558"/>
    <cellStyle name="표준 35 4" xfId="559"/>
    <cellStyle name="표준 36" xfId="560"/>
    <cellStyle name="표준 36 2" xfId="561"/>
    <cellStyle name="표준 36 3" xfId="562"/>
    <cellStyle name="표준 36 4" xfId="563"/>
    <cellStyle name="표준 37" xfId="564"/>
    <cellStyle name="표준 38" xfId="565"/>
    <cellStyle name="표준 39" xfId="566"/>
    <cellStyle name="표준 4" xfId="567"/>
    <cellStyle name="표준 4 10" xfId="568"/>
    <cellStyle name="표준 4 11" xfId="569"/>
    <cellStyle name="표준 4 12" xfId="570"/>
    <cellStyle name="표준 4 13" xfId="571"/>
    <cellStyle name="표준 4 14" xfId="572"/>
    <cellStyle name="표준 4 15" xfId="573"/>
    <cellStyle name="표준 4 16" xfId="574"/>
    <cellStyle name="표준 4 17" xfId="575"/>
    <cellStyle name="표준 4 18" xfId="576"/>
    <cellStyle name="표준 4 19" xfId="577"/>
    <cellStyle name="표준 4 2" xfId="578"/>
    <cellStyle name="표준 4 20" xfId="579"/>
    <cellStyle name="표준 4 21" xfId="580"/>
    <cellStyle name="표준 4 22" xfId="581"/>
    <cellStyle name="표준 4 23" xfId="582"/>
    <cellStyle name="표준 4 24" xfId="583"/>
    <cellStyle name="표준 4 25" xfId="584"/>
    <cellStyle name="표준 4 26" xfId="585"/>
    <cellStyle name="표준 4 27" xfId="586"/>
    <cellStyle name="표준 4 28" xfId="587"/>
    <cellStyle name="표준 4 29" xfId="588"/>
    <cellStyle name="표준 4 3" xfId="589"/>
    <cellStyle name="표준 4 30" xfId="590"/>
    <cellStyle name="표준 4 31" xfId="591"/>
    <cellStyle name="표준 4 32" xfId="592"/>
    <cellStyle name="표준 4 33" xfId="593"/>
    <cellStyle name="표준 4 34" xfId="594"/>
    <cellStyle name="표준 4 35" xfId="595"/>
    <cellStyle name="표준 4 4" xfId="596"/>
    <cellStyle name="표준 4 5" xfId="597"/>
    <cellStyle name="표준 4 6" xfId="598"/>
    <cellStyle name="표준 4 7" xfId="599"/>
    <cellStyle name="표준 4 8" xfId="600"/>
    <cellStyle name="표준 4 9" xfId="601"/>
    <cellStyle name="표준 40" xfId="602"/>
    <cellStyle name="표준 40 2" xfId="603"/>
    <cellStyle name="표준 41" xfId="604"/>
    <cellStyle name="표준 42" xfId="605"/>
    <cellStyle name="표준 43" xfId="606"/>
    <cellStyle name="표준 44" xfId="607"/>
    <cellStyle name="표준 45" xfId="608"/>
    <cellStyle name="표준 46" xfId="670"/>
    <cellStyle name="표준 5" xfId="609"/>
    <cellStyle name="표준 5 10" xfId="610"/>
    <cellStyle name="표준 5 11" xfId="611"/>
    <cellStyle name="표준 5 12" xfId="612"/>
    <cellStyle name="표준 5 13" xfId="613"/>
    <cellStyle name="표준 5 14" xfId="614"/>
    <cellStyle name="표준 5 15" xfId="615"/>
    <cellStyle name="표준 5 16" xfId="616"/>
    <cellStyle name="표준 5 17" xfId="617"/>
    <cellStyle name="표준 5 18" xfId="618"/>
    <cellStyle name="표준 5 19" xfId="619"/>
    <cellStyle name="표준 5 2" xfId="620"/>
    <cellStyle name="표준 5 2 2" xfId="621"/>
    <cellStyle name="표준 5 2 2 2" xfId="622"/>
    <cellStyle name="표준 5 2 2 3" xfId="623"/>
    <cellStyle name="표준 5 2 2 4" xfId="624"/>
    <cellStyle name="표준 5 2 3" xfId="625"/>
    <cellStyle name="표준 5 2 4" xfId="626"/>
    <cellStyle name="표준 5 2 5" xfId="627"/>
    <cellStyle name="표준 5 20" xfId="628"/>
    <cellStyle name="표준 5 21" xfId="629"/>
    <cellStyle name="표준 5 22" xfId="630"/>
    <cellStyle name="표준 5 23" xfId="631"/>
    <cellStyle name="표준 5 24" xfId="632"/>
    <cellStyle name="표준 5 25" xfId="633"/>
    <cellStyle name="표준 5 26" xfId="634"/>
    <cellStyle name="표준 5 27" xfId="635"/>
    <cellStyle name="표준 5 28" xfId="636"/>
    <cellStyle name="표준 5 29" xfId="637"/>
    <cellStyle name="표준 5 3" xfId="638"/>
    <cellStyle name="표준 5 30" xfId="639"/>
    <cellStyle name="표준 5 31" xfId="640"/>
    <cellStyle name="표준 5 32" xfId="641"/>
    <cellStyle name="표준 5 32 2" xfId="642"/>
    <cellStyle name="표준 5 32 3" xfId="643"/>
    <cellStyle name="표준 5 32 4" xfId="644"/>
    <cellStyle name="표준 5 33" xfId="645"/>
    <cellStyle name="표준 5 34" xfId="646"/>
    <cellStyle name="표준 5 4" xfId="647"/>
    <cellStyle name="표준 5 5" xfId="648"/>
    <cellStyle name="표준 5 6" xfId="649"/>
    <cellStyle name="표준 5 7" xfId="650"/>
    <cellStyle name="표준 5 8" xfId="651"/>
    <cellStyle name="표준 5 9" xfId="652"/>
    <cellStyle name="표준 6" xfId="653"/>
    <cellStyle name="표준 6 2" xfId="654"/>
    <cellStyle name="표준 6 2 2" xfId="655"/>
    <cellStyle name="표준 6 2 3" xfId="656"/>
    <cellStyle name="표준 6 2 4" xfId="657"/>
    <cellStyle name="표준 6 3" xfId="658"/>
    <cellStyle name="표준 6 4" xfId="659"/>
    <cellStyle name="표준 6 5" xfId="660"/>
    <cellStyle name="표준 7" xfId="661"/>
    <cellStyle name="표준 7 2" xfId="662"/>
    <cellStyle name="표준 7 3" xfId="663"/>
    <cellStyle name="표준 7 4" xfId="664"/>
    <cellStyle name="표준 8" xfId="665"/>
    <cellStyle name="표준 8 2" xfId="666"/>
    <cellStyle name="표준 8 3" xfId="667"/>
    <cellStyle name="표준 8 4" xfId="668"/>
    <cellStyle name="표준 9" xfId="6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FF3300"/>
      <rgbColor rgb="000000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142875</xdr:rowOff>
        </xdr:from>
        <xdr:to>
          <xdr:col>3</xdr:col>
          <xdr:colOff>161925</xdr:colOff>
          <xdr:row>20</xdr:row>
          <xdr:rowOff>161925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/>
  </sheetPr>
  <dimension ref="A1:AV63"/>
  <sheetViews>
    <sheetView tabSelected="1" zoomScaleNormal="100" zoomScaleSheetLayoutView="115" workbookViewId="0">
      <selection activeCell="A51" sqref="A51"/>
    </sheetView>
  </sheetViews>
  <sheetFormatPr defaultRowHeight="13.5"/>
  <cols>
    <col min="1" max="1" width="14.77734375" customWidth="1"/>
    <col min="2" max="2" width="7.109375" customWidth="1"/>
    <col min="3" max="6" width="8.77734375" bestFit="1" customWidth="1"/>
    <col min="7" max="7" width="8.77734375" style="7" bestFit="1" customWidth="1"/>
    <col min="8" max="14" width="8.77734375" bestFit="1" customWidth="1"/>
    <col min="15" max="15" width="7.5546875" bestFit="1" customWidth="1"/>
    <col min="16" max="16" width="6.5546875" style="7" customWidth="1"/>
    <col min="17" max="48" width="8.88671875" style="7"/>
  </cols>
  <sheetData>
    <row r="1" spans="1:48" ht="20.25">
      <c r="A1" s="14" t="s">
        <v>27</v>
      </c>
    </row>
    <row r="2" spans="1:48" ht="17.25">
      <c r="A2" s="15" t="s">
        <v>26</v>
      </c>
    </row>
    <row r="3" spans="1:48" s="17" customFormat="1" ht="15" customHeight="1">
      <c r="A3" s="16" t="s">
        <v>25</v>
      </c>
      <c r="B3" s="18"/>
      <c r="C3" s="18"/>
      <c r="D3" s="18"/>
      <c r="E3" s="18"/>
      <c r="F3" s="18"/>
      <c r="G3" s="18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</row>
    <row r="4" spans="1:48" s="19" customFormat="1" ht="12" customHeight="1">
      <c r="G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23" customFormat="1" ht="14.1" customHeight="1">
      <c r="A5" s="72"/>
      <c r="B5" s="73" t="s">
        <v>1</v>
      </c>
      <c r="C5" s="88">
        <v>2008</v>
      </c>
      <c r="D5" s="88">
        <v>2009</v>
      </c>
      <c r="E5" s="88">
        <v>2010</v>
      </c>
      <c r="F5" s="86">
        <v>2011</v>
      </c>
      <c r="G5" s="88">
        <v>2012</v>
      </c>
      <c r="H5" s="93">
        <v>2013</v>
      </c>
      <c r="I5" s="88">
        <v>2014</v>
      </c>
      <c r="J5" s="88">
        <v>2015</v>
      </c>
      <c r="K5" s="88">
        <v>2016</v>
      </c>
      <c r="L5" s="88">
        <v>2017</v>
      </c>
      <c r="M5" s="92">
        <v>2018</v>
      </c>
      <c r="N5" s="21"/>
      <c r="O5" s="2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</row>
    <row r="6" spans="1:48" s="26" customFormat="1" ht="24" customHeight="1">
      <c r="A6" s="44" t="s">
        <v>3</v>
      </c>
      <c r="B6" s="74"/>
      <c r="C6" s="90"/>
      <c r="D6" s="89"/>
      <c r="E6" s="89"/>
      <c r="F6" s="87"/>
      <c r="G6" s="89"/>
      <c r="H6" s="94"/>
      <c r="I6" s="89"/>
      <c r="J6" s="89"/>
      <c r="K6" s="89"/>
      <c r="L6" s="95"/>
      <c r="M6" s="90"/>
      <c r="N6" s="24" t="s">
        <v>28</v>
      </c>
      <c r="O6" s="25" t="s">
        <v>29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s="26" customFormat="1" ht="13.7" customHeight="1">
      <c r="A7" s="91" t="s">
        <v>6</v>
      </c>
      <c r="B7" s="45" t="s">
        <v>7</v>
      </c>
      <c r="C7" s="46">
        <v>16742</v>
      </c>
      <c r="D7" s="46">
        <v>15276</v>
      </c>
      <c r="E7" s="46">
        <v>27548</v>
      </c>
      <c r="F7" s="47">
        <v>27728</v>
      </c>
      <c r="G7" s="46">
        <v>30342</v>
      </c>
      <c r="H7" s="48">
        <v>29148</v>
      </c>
      <c r="I7" s="46">
        <v>29423</v>
      </c>
      <c r="J7" s="46">
        <v>28167</v>
      </c>
      <c r="K7" s="75">
        <v>27594</v>
      </c>
      <c r="L7" s="75">
        <v>24080</v>
      </c>
      <c r="M7" s="49">
        <f t="shared" ref="M7:M8" si="0">N7+O7</f>
        <v>22232</v>
      </c>
      <c r="N7" s="49">
        <v>137</v>
      </c>
      <c r="O7" s="50">
        <v>22095</v>
      </c>
      <c r="P7" s="97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</row>
    <row r="8" spans="1:48" s="26" customFormat="1" ht="13.7" customHeight="1">
      <c r="A8" s="82"/>
      <c r="B8" s="51" t="s">
        <v>8</v>
      </c>
      <c r="C8" s="52">
        <v>2249.5630000000001</v>
      </c>
      <c r="D8" s="52">
        <v>2526.357</v>
      </c>
      <c r="E8" s="52">
        <v>12892.151</v>
      </c>
      <c r="F8" s="53">
        <v>12824.594999999999</v>
      </c>
      <c r="G8" s="52">
        <v>14634.531000000001</v>
      </c>
      <c r="H8" s="54">
        <v>15639.96</v>
      </c>
      <c r="I8" s="52">
        <v>16232.004000000001</v>
      </c>
      <c r="J8" s="52">
        <v>15878.897999999999</v>
      </c>
      <c r="K8" s="52">
        <v>15103.87</v>
      </c>
      <c r="L8" s="52">
        <v>12159.242</v>
      </c>
      <c r="M8" s="55">
        <f t="shared" si="0"/>
        <v>10459.626999999999</v>
      </c>
      <c r="N8" s="55">
        <v>10.792</v>
      </c>
      <c r="O8" s="56">
        <v>10448.834999999999</v>
      </c>
      <c r="P8" s="97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</row>
    <row r="9" spans="1:48" s="27" customFormat="1" ht="16.5">
      <c r="A9" s="81" t="s">
        <v>2</v>
      </c>
      <c r="B9" s="57" t="s">
        <v>7</v>
      </c>
      <c r="C9" s="58">
        <v>48950</v>
      </c>
      <c r="D9" s="58">
        <v>45948</v>
      </c>
      <c r="E9" s="58">
        <v>49298</v>
      </c>
      <c r="F9" s="59">
        <v>46970</v>
      </c>
      <c r="G9" s="58">
        <v>48911</v>
      </c>
      <c r="H9" s="60">
        <v>48668</v>
      </c>
      <c r="I9" s="58">
        <v>47293</v>
      </c>
      <c r="J9" s="58">
        <v>49228</v>
      </c>
      <c r="K9" s="58">
        <v>49144</v>
      </c>
      <c r="L9" s="58">
        <v>44236</v>
      </c>
      <c r="M9" s="61">
        <v>40891</v>
      </c>
      <c r="N9" s="61">
        <v>5133</v>
      </c>
      <c r="O9" s="62">
        <v>35758</v>
      </c>
      <c r="P9" s="97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</row>
    <row r="10" spans="1:48" s="28" customFormat="1" ht="16.5">
      <c r="A10" s="82"/>
      <c r="B10" s="63" t="s">
        <v>8</v>
      </c>
      <c r="C10" s="64">
        <v>30172.526000000002</v>
      </c>
      <c r="D10" s="64">
        <v>27109.598000000002</v>
      </c>
      <c r="E10" s="64">
        <v>39159.216</v>
      </c>
      <c r="F10" s="65">
        <v>40629.057999999997</v>
      </c>
      <c r="G10" s="64">
        <v>49194.22</v>
      </c>
      <c r="H10" s="66">
        <v>48521.440999999999</v>
      </c>
      <c r="I10" s="64">
        <v>49579.067999999999</v>
      </c>
      <c r="J10" s="64">
        <v>52647.627999999997</v>
      </c>
      <c r="K10" s="64">
        <v>52766.767999999996</v>
      </c>
      <c r="L10" s="64">
        <v>38559.025000000001</v>
      </c>
      <c r="M10" s="67">
        <v>29655.57</v>
      </c>
      <c r="N10" s="67">
        <v>2722.7829999999999</v>
      </c>
      <c r="O10" s="68">
        <v>26932.787</v>
      </c>
      <c r="P10" s="97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</row>
    <row r="11" spans="1:48" s="23" customFormat="1" ht="16.5">
      <c r="A11" s="81" t="s">
        <v>9</v>
      </c>
      <c r="B11" s="57" t="s">
        <v>23</v>
      </c>
      <c r="C11" s="58">
        <v>29749</v>
      </c>
      <c r="D11" s="58">
        <v>30024</v>
      </c>
      <c r="E11" s="58">
        <v>20099</v>
      </c>
      <c r="F11" s="59">
        <v>19361</v>
      </c>
      <c r="G11" s="58">
        <v>15367</v>
      </c>
      <c r="H11" s="60">
        <v>15537</v>
      </c>
      <c r="I11" s="58">
        <v>16388</v>
      </c>
      <c r="J11" s="58">
        <v>16001</v>
      </c>
      <c r="K11" s="58">
        <v>16200</v>
      </c>
      <c r="L11" s="58">
        <v>15782</v>
      </c>
      <c r="M11" s="61">
        <v>14949</v>
      </c>
      <c r="N11" s="61">
        <v>1724</v>
      </c>
      <c r="O11" s="62">
        <v>13225</v>
      </c>
      <c r="P11" s="97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</row>
    <row r="12" spans="1:48" s="23" customFormat="1" ht="16.5">
      <c r="A12" s="83"/>
      <c r="B12" s="63" t="s">
        <v>24</v>
      </c>
      <c r="C12" s="64">
        <v>23200.905999999999</v>
      </c>
      <c r="D12" s="64">
        <v>23333.855</v>
      </c>
      <c r="E12" s="64">
        <v>17110.225999999999</v>
      </c>
      <c r="F12" s="65">
        <v>16770.79</v>
      </c>
      <c r="G12" s="64">
        <v>13423.645</v>
      </c>
      <c r="H12" s="66">
        <v>13058.78</v>
      </c>
      <c r="I12" s="64">
        <v>13266.993</v>
      </c>
      <c r="J12" s="64">
        <v>12443.496999999999</v>
      </c>
      <c r="K12" s="64">
        <v>12346.35</v>
      </c>
      <c r="L12" s="64">
        <v>11985.593000000001</v>
      </c>
      <c r="M12" s="67">
        <v>11231.09</v>
      </c>
      <c r="N12" s="67">
        <v>1306.837</v>
      </c>
      <c r="O12" s="68">
        <v>9924.2530000000006</v>
      </c>
      <c r="P12" s="97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</row>
    <row r="13" spans="1:48" s="27" customFormat="1" ht="16.5">
      <c r="A13" s="81" t="s">
        <v>10</v>
      </c>
      <c r="B13" s="57" t="s">
        <v>23</v>
      </c>
      <c r="C13" s="58">
        <v>48325</v>
      </c>
      <c r="D13" s="58">
        <v>42927</v>
      </c>
      <c r="E13" s="58">
        <v>36725</v>
      </c>
      <c r="F13" s="59">
        <v>35168</v>
      </c>
      <c r="G13" s="58">
        <v>31008</v>
      </c>
      <c r="H13" s="60">
        <v>30294</v>
      </c>
      <c r="I13" s="58">
        <v>29226</v>
      </c>
      <c r="J13" s="58">
        <v>29458</v>
      </c>
      <c r="K13" s="58">
        <v>31114</v>
      </c>
      <c r="L13" s="58">
        <v>30215</v>
      </c>
      <c r="M13" s="61">
        <v>28529</v>
      </c>
      <c r="N13" s="61">
        <v>12965</v>
      </c>
      <c r="O13" s="62">
        <v>15564</v>
      </c>
      <c r="P13" s="9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</row>
    <row r="14" spans="1:48" s="28" customFormat="1" ht="16.5">
      <c r="A14" s="82"/>
      <c r="B14" s="63" t="s">
        <v>24</v>
      </c>
      <c r="C14" s="64">
        <v>87748.055999999997</v>
      </c>
      <c r="D14" s="64">
        <v>78020.584000000003</v>
      </c>
      <c r="E14" s="64">
        <v>68439.468999999997</v>
      </c>
      <c r="F14" s="65">
        <v>66050.020999999993</v>
      </c>
      <c r="G14" s="64">
        <v>59451.298999999999</v>
      </c>
      <c r="H14" s="66">
        <v>57967.434999999998</v>
      </c>
      <c r="I14" s="64">
        <v>55539.606</v>
      </c>
      <c r="J14" s="64">
        <v>56594.402000000002</v>
      </c>
      <c r="K14" s="64">
        <v>60494.158000000003</v>
      </c>
      <c r="L14" s="64">
        <v>58691.286999999997</v>
      </c>
      <c r="M14" s="67">
        <v>56127.961000000003</v>
      </c>
      <c r="N14" s="67">
        <v>26734.12</v>
      </c>
      <c r="O14" s="68">
        <v>29393.841</v>
      </c>
      <c r="P14" s="97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</row>
    <row r="15" spans="1:48" s="23" customFormat="1" ht="16.5">
      <c r="A15" s="81" t="s">
        <v>11</v>
      </c>
      <c r="B15" s="57" t="s">
        <v>23</v>
      </c>
      <c r="C15" s="58">
        <v>20350</v>
      </c>
      <c r="D15" s="58">
        <v>19598</v>
      </c>
      <c r="E15" s="58">
        <v>18948</v>
      </c>
      <c r="F15" s="59">
        <v>19406</v>
      </c>
      <c r="G15" s="58">
        <v>18433</v>
      </c>
      <c r="H15" s="60">
        <v>17754</v>
      </c>
      <c r="I15" s="58">
        <v>16436</v>
      </c>
      <c r="J15" s="58">
        <v>16293</v>
      </c>
      <c r="K15" s="58">
        <v>17346</v>
      </c>
      <c r="L15" s="58">
        <v>17114</v>
      </c>
      <c r="M15" s="61">
        <v>15287</v>
      </c>
      <c r="N15" s="61">
        <v>8239</v>
      </c>
      <c r="O15" s="62">
        <v>7048</v>
      </c>
      <c r="P15" s="9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s="23" customFormat="1" ht="16.5">
      <c r="A16" s="83"/>
      <c r="B16" s="63" t="s">
        <v>24</v>
      </c>
      <c r="C16" s="64">
        <v>83061.11</v>
      </c>
      <c r="D16" s="64">
        <v>79876.392000000007</v>
      </c>
      <c r="E16" s="64">
        <v>77710.221000000005</v>
      </c>
      <c r="F16" s="65">
        <v>79528.827999999994</v>
      </c>
      <c r="G16" s="64">
        <v>75749.945000000007</v>
      </c>
      <c r="H16" s="66">
        <v>73465.857999999993</v>
      </c>
      <c r="I16" s="64">
        <v>68534.623000000007</v>
      </c>
      <c r="J16" s="64">
        <v>68221.612999999998</v>
      </c>
      <c r="K16" s="64">
        <v>71184.679999999993</v>
      </c>
      <c r="L16" s="64">
        <v>70556.214000000007</v>
      </c>
      <c r="M16" s="67">
        <v>63035.627999999997</v>
      </c>
      <c r="N16" s="67">
        <v>33508.349000000002</v>
      </c>
      <c r="O16" s="68">
        <v>29527.278999999999</v>
      </c>
      <c r="P16" s="9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48" s="27" customFormat="1" ht="16.5">
      <c r="A17" s="81" t="s">
        <v>12</v>
      </c>
      <c r="B17" s="57" t="s">
        <v>23</v>
      </c>
      <c r="C17" s="58">
        <v>7673</v>
      </c>
      <c r="D17" s="58">
        <v>7655</v>
      </c>
      <c r="E17" s="58">
        <v>8121</v>
      </c>
      <c r="F17" s="59">
        <v>8998</v>
      </c>
      <c r="G17" s="58">
        <v>9464</v>
      </c>
      <c r="H17" s="60">
        <v>9383</v>
      </c>
      <c r="I17" s="58">
        <v>9537</v>
      </c>
      <c r="J17" s="58">
        <v>10318</v>
      </c>
      <c r="K17" s="58">
        <v>11242</v>
      </c>
      <c r="L17" s="58">
        <v>11725</v>
      </c>
      <c r="M17" s="61">
        <v>11402</v>
      </c>
      <c r="N17" s="61">
        <v>5175</v>
      </c>
      <c r="O17" s="62">
        <v>6227</v>
      </c>
      <c r="P17" s="97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s="28" customFormat="1" ht="16.5">
      <c r="A18" s="82"/>
      <c r="B18" s="63" t="s">
        <v>24</v>
      </c>
      <c r="C18" s="64">
        <v>44890.1</v>
      </c>
      <c r="D18" s="64">
        <v>44664.241000000002</v>
      </c>
      <c r="E18" s="64">
        <v>47246.57</v>
      </c>
      <c r="F18" s="65">
        <v>51285.745000000003</v>
      </c>
      <c r="G18" s="64">
        <v>55338.741000000002</v>
      </c>
      <c r="H18" s="66">
        <v>55077.131000000001</v>
      </c>
      <c r="I18" s="64">
        <v>55595.798999999999</v>
      </c>
      <c r="J18" s="64">
        <v>60778.406999999999</v>
      </c>
      <c r="K18" s="64">
        <v>66520.854000000007</v>
      </c>
      <c r="L18" s="64">
        <v>69402.438999999998</v>
      </c>
      <c r="M18" s="67">
        <v>67274.057000000001</v>
      </c>
      <c r="N18" s="67">
        <v>30209.942999999999</v>
      </c>
      <c r="O18" s="68">
        <v>37064.114000000001</v>
      </c>
      <c r="P18" s="9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s="23" customFormat="1" ht="16.5">
      <c r="A19" s="81" t="s">
        <v>13</v>
      </c>
      <c r="B19" s="57" t="s">
        <v>23</v>
      </c>
      <c r="C19" s="58">
        <v>8804</v>
      </c>
      <c r="D19" s="58">
        <v>8082</v>
      </c>
      <c r="E19" s="58">
        <v>9215</v>
      </c>
      <c r="F19" s="59">
        <v>9791</v>
      </c>
      <c r="G19" s="58">
        <v>10424</v>
      </c>
      <c r="H19" s="60">
        <v>11100</v>
      </c>
      <c r="I19" s="58">
        <v>11197</v>
      </c>
      <c r="J19" s="58">
        <v>12850</v>
      </c>
      <c r="K19" s="58">
        <v>13853</v>
      </c>
      <c r="L19" s="58">
        <v>14871</v>
      </c>
      <c r="M19" s="61">
        <v>14829</v>
      </c>
      <c r="N19" s="61">
        <v>12944</v>
      </c>
      <c r="O19" s="62">
        <v>1885</v>
      </c>
      <c r="P19" s="97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s="23" customFormat="1" ht="16.5">
      <c r="A20" s="83"/>
      <c r="B20" s="63" t="s">
        <v>24</v>
      </c>
      <c r="C20" s="64">
        <v>74346.36</v>
      </c>
      <c r="D20" s="64">
        <v>69386.020999999993</v>
      </c>
      <c r="E20" s="64">
        <v>79207.702000000005</v>
      </c>
      <c r="F20" s="65">
        <v>84672.254000000001</v>
      </c>
      <c r="G20" s="64">
        <v>90195.692999999999</v>
      </c>
      <c r="H20" s="66">
        <v>96770.487999999998</v>
      </c>
      <c r="I20" s="64">
        <v>97251.695999999996</v>
      </c>
      <c r="J20" s="64">
        <v>112973.209</v>
      </c>
      <c r="K20" s="64">
        <v>123684.175</v>
      </c>
      <c r="L20" s="64">
        <v>132250.791</v>
      </c>
      <c r="M20" s="67">
        <v>132016.90100000001</v>
      </c>
      <c r="N20" s="67">
        <v>116408.125</v>
      </c>
      <c r="O20" s="68">
        <v>15608.776</v>
      </c>
      <c r="P20" s="97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</row>
    <row r="21" spans="1:48" s="27" customFormat="1" ht="16.5">
      <c r="A21" s="81" t="s">
        <v>14</v>
      </c>
      <c r="B21" s="57" t="s">
        <v>23</v>
      </c>
      <c r="C21" s="58">
        <v>5203</v>
      </c>
      <c r="D21" s="58">
        <v>4638</v>
      </c>
      <c r="E21" s="58">
        <v>4801</v>
      </c>
      <c r="F21" s="59">
        <v>4481</v>
      </c>
      <c r="G21" s="58">
        <v>4072</v>
      </c>
      <c r="H21" s="60">
        <v>3404</v>
      </c>
      <c r="I21" s="58">
        <v>3420</v>
      </c>
      <c r="J21" s="58">
        <v>3612</v>
      </c>
      <c r="K21" s="58">
        <v>3452</v>
      </c>
      <c r="L21" s="58">
        <v>3419</v>
      </c>
      <c r="M21" s="61">
        <v>3748</v>
      </c>
      <c r="N21" s="61">
        <v>3390</v>
      </c>
      <c r="O21" s="62">
        <v>358</v>
      </c>
      <c r="P21" s="97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48" s="28" customFormat="1" ht="16.5">
      <c r="A22" s="82"/>
      <c r="B22" s="63" t="s">
        <v>24</v>
      </c>
      <c r="C22" s="64">
        <v>64967.807999999997</v>
      </c>
      <c r="D22" s="64">
        <v>56305.847999999998</v>
      </c>
      <c r="E22" s="64">
        <v>58968.54</v>
      </c>
      <c r="F22" s="65">
        <v>55345.786</v>
      </c>
      <c r="G22" s="64">
        <v>50460.661999999997</v>
      </c>
      <c r="H22" s="66">
        <v>42787.788999999997</v>
      </c>
      <c r="I22" s="64">
        <v>43516.726000000002</v>
      </c>
      <c r="J22" s="64">
        <v>47517.868000000002</v>
      </c>
      <c r="K22" s="64">
        <v>43919.669000000002</v>
      </c>
      <c r="L22" s="64">
        <v>43023.197999999997</v>
      </c>
      <c r="M22" s="67">
        <v>48509.267999999996</v>
      </c>
      <c r="N22" s="67">
        <v>43649.038999999997</v>
      </c>
      <c r="O22" s="68">
        <v>4860.2290000000003</v>
      </c>
      <c r="P22" s="97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</row>
    <row r="23" spans="1:48" s="23" customFormat="1" ht="16.5">
      <c r="A23" s="81" t="s">
        <v>15</v>
      </c>
      <c r="B23" s="57" t="s">
        <v>23</v>
      </c>
      <c r="C23" s="58">
        <v>5311</v>
      </c>
      <c r="D23" s="58">
        <v>5306</v>
      </c>
      <c r="E23" s="58">
        <v>5684</v>
      </c>
      <c r="F23" s="59">
        <v>5462</v>
      </c>
      <c r="G23" s="58">
        <v>5536</v>
      </c>
      <c r="H23" s="60">
        <v>5393</v>
      </c>
      <c r="I23" s="58">
        <v>5100</v>
      </c>
      <c r="J23" s="58">
        <v>5486</v>
      </c>
      <c r="K23" s="58">
        <v>6493</v>
      </c>
      <c r="L23" s="58">
        <v>6840</v>
      </c>
      <c r="M23" s="61">
        <v>6811</v>
      </c>
      <c r="N23" s="61">
        <v>6054</v>
      </c>
      <c r="O23" s="62">
        <v>757</v>
      </c>
      <c r="P23" s="97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s="23" customFormat="1" ht="16.5">
      <c r="A24" s="83"/>
      <c r="B24" s="63" t="s">
        <v>24</v>
      </c>
      <c r="C24" s="64">
        <v>91658.649000000005</v>
      </c>
      <c r="D24" s="64">
        <v>92300.167000000001</v>
      </c>
      <c r="E24" s="64">
        <v>98877.692999999999</v>
      </c>
      <c r="F24" s="65">
        <v>95384.197</v>
      </c>
      <c r="G24" s="64">
        <v>96570.293000000005</v>
      </c>
      <c r="H24" s="66">
        <v>93974.095000000001</v>
      </c>
      <c r="I24" s="64">
        <v>88896.558999999994</v>
      </c>
      <c r="J24" s="64">
        <v>95748.475999999995</v>
      </c>
      <c r="K24" s="64">
        <v>111021.511</v>
      </c>
      <c r="L24" s="64">
        <v>116868.469</v>
      </c>
      <c r="M24" s="67">
        <v>118002.397</v>
      </c>
      <c r="N24" s="67">
        <v>106058.075</v>
      </c>
      <c r="O24" s="68">
        <v>11944.322</v>
      </c>
      <c r="P24" s="97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</row>
    <row r="25" spans="1:48" s="27" customFormat="1" ht="16.5">
      <c r="A25" s="81" t="s">
        <v>16</v>
      </c>
      <c r="B25" s="57" t="s">
        <v>23</v>
      </c>
      <c r="C25" s="58">
        <v>1848</v>
      </c>
      <c r="D25" s="58">
        <v>1589</v>
      </c>
      <c r="E25" s="58">
        <v>2203</v>
      </c>
      <c r="F25" s="59">
        <v>2458</v>
      </c>
      <c r="G25" s="58">
        <v>2313</v>
      </c>
      <c r="H25" s="60">
        <v>2505</v>
      </c>
      <c r="I25" s="58">
        <v>2779</v>
      </c>
      <c r="J25" s="58">
        <v>2938</v>
      </c>
      <c r="K25" s="58">
        <v>2978</v>
      </c>
      <c r="L25" s="58">
        <v>2931</v>
      </c>
      <c r="M25" s="61">
        <v>2555</v>
      </c>
      <c r="N25" s="61">
        <v>2406</v>
      </c>
      <c r="O25" s="62">
        <v>149</v>
      </c>
      <c r="P25" s="97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</row>
    <row r="26" spans="1:48" s="28" customFormat="1" ht="16.5">
      <c r="A26" s="82"/>
      <c r="B26" s="63" t="s">
        <v>24</v>
      </c>
      <c r="C26" s="64">
        <v>41495.667999999998</v>
      </c>
      <c r="D26" s="64">
        <v>35481.161</v>
      </c>
      <c r="E26" s="64">
        <v>49945.495999999999</v>
      </c>
      <c r="F26" s="65">
        <v>55571.892</v>
      </c>
      <c r="G26" s="64">
        <v>52211.106</v>
      </c>
      <c r="H26" s="66">
        <v>56049.716</v>
      </c>
      <c r="I26" s="64">
        <v>62663.989000000001</v>
      </c>
      <c r="J26" s="64">
        <v>66382.531000000003</v>
      </c>
      <c r="K26" s="64">
        <v>67083.707999999999</v>
      </c>
      <c r="L26" s="64">
        <v>65687.675000000003</v>
      </c>
      <c r="M26" s="67">
        <v>57025.779000000002</v>
      </c>
      <c r="N26" s="67">
        <v>53998.423999999999</v>
      </c>
      <c r="O26" s="68">
        <v>3027.355</v>
      </c>
      <c r="P26" s="97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</row>
    <row r="27" spans="1:48" s="23" customFormat="1" ht="16.5">
      <c r="A27" s="81" t="s">
        <v>17</v>
      </c>
      <c r="B27" s="57" t="s">
        <v>23</v>
      </c>
      <c r="C27" s="58">
        <v>3566</v>
      </c>
      <c r="D27" s="58">
        <v>3562</v>
      </c>
      <c r="E27" s="58">
        <v>3909</v>
      </c>
      <c r="F27" s="59">
        <v>4037</v>
      </c>
      <c r="G27" s="58">
        <v>4215</v>
      </c>
      <c r="H27" s="60">
        <v>4011</v>
      </c>
      <c r="I27" s="58">
        <v>3882</v>
      </c>
      <c r="J27" s="58">
        <v>4358</v>
      </c>
      <c r="K27" s="58">
        <v>4717</v>
      </c>
      <c r="L27" s="58">
        <v>4415</v>
      </c>
      <c r="M27" s="61">
        <v>4364</v>
      </c>
      <c r="N27" s="61">
        <v>4095</v>
      </c>
      <c r="O27" s="62">
        <v>269</v>
      </c>
      <c r="P27" s="97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  <row r="28" spans="1:48" s="23" customFormat="1" ht="16.5">
      <c r="A28" s="83"/>
      <c r="B28" s="63" t="s">
        <v>24</v>
      </c>
      <c r="C28" s="64">
        <v>97911.767000000007</v>
      </c>
      <c r="D28" s="64">
        <v>97637.595000000001</v>
      </c>
      <c r="E28" s="64">
        <v>107322.67200000001</v>
      </c>
      <c r="F28" s="65">
        <v>111307.618</v>
      </c>
      <c r="G28" s="64">
        <v>116597.34</v>
      </c>
      <c r="H28" s="66">
        <v>111123.30100000001</v>
      </c>
      <c r="I28" s="64">
        <v>108007.753</v>
      </c>
      <c r="J28" s="64">
        <v>121188.15300000001</v>
      </c>
      <c r="K28" s="64">
        <v>131205.86199999999</v>
      </c>
      <c r="L28" s="64">
        <v>122637.304</v>
      </c>
      <c r="M28" s="67">
        <v>122082.902</v>
      </c>
      <c r="N28" s="67">
        <v>114585.655</v>
      </c>
      <c r="O28" s="68">
        <v>7497.2470000000003</v>
      </c>
      <c r="P28" s="9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48" s="27" customFormat="1" ht="16.5">
      <c r="A29" s="81" t="s">
        <v>18</v>
      </c>
      <c r="B29" s="57" t="s">
        <v>23</v>
      </c>
      <c r="C29" s="58">
        <v>5847</v>
      </c>
      <c r="D29" s="58">
        <v>5620</v>
      </c>
      <c r="E29" s="58">
        <v>6312</v>
      </c>
      <c r="F29" s="59">
        <v>6847</v>
      </c>
      <c r="G29" s="58">
        <v>6935</v>
      </c>
      <c r="H29" s="60">
        <v>6828</v>
      </c>
      <c r="I29" s="58">
        <v>7136</v>
      </c>
      <c r="J29" s="58">
        <v>7259</v>
      </c>
      <c r="K29" s="58">
        <v>7271</v>
      </c>
      <c r="L29" s="58">
        <v>7423</v>
      </c>
      <c r="M29" s="61">
        <f>N29+O29</f>
        <v>7504</v>
      </c>
      <c r="N29" s="61">
        <v>7281</v>
      </c>
      <c r="O29" s="62">
        <v>223</v>
      </c>
      <c r="P29" s="97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</row>
    <row r="30" spans="1:48" s="28" customFormat="1" ht="16.5">
      <c r="A30" s="82"/>
      <c r="B30" s="63" t="s">
        <v>24</v>
      </c>
      <c r="C30" s="64">
        <v>229619.37400000001</v>
      </c>
      <c r="D30" s="64">
        <v>219948.959</v>
      </c>
      <c r="E30" s="64">
        <v>246590.92800000001</v>
      </c>
      <c r="F30" s="65">
        <v>267224.12699999998</v>
      </c>
      <c r="G30" s="64">
        <v>269692.01799999998</v>
      </c>
      <c r="H30" s="66">
        <v>266176.049</v>
      </c>
      <c r="I30" s="64">
        <v>277853.74099999998</v>
      </c>
      <c r="J30" s="64">
        <v>283285.495</v>
      </c>
      <c r="K30" s="64">
        <v>282605.93800000002</v>
      </c>
      <c r="L30" s="64">
        <v>285919.821</v>
      </c>
      <c r="M30" s="67">
        <f>N30+O30</f>
        <v>286562.61300000001</v>
      </c>
      <c r="N30" s="67">
        <f>279344.412+43.758</f>
        <v>279388.17</v>
      </c>
      <c r="O30" s="68">
        <v>7174.4430000000002</v>
      </c>
      <c r="P30" s="97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</row>
    <row r="31" spans="1:48" s="23" customFormat="1" ht="16.5">
      <c r="A31" s="81" t="s">
        <v>19</v>
      </c>
      <c r="B31" s="57" t="s">
        <v>23</v>
      </c>
      <c r="C31" s="58">
        <v>2726</v>
      </c>
      <c r="D31" s="58">
        <v>2748</v>
      </c>
      <c r="E31" s="58">
        <v>3035</v>
      </c>
      <c r="F31" s="59">
        <v>3317</v>
      </c>
      <c r="G31" s="58">
        <v>3012</v>
      </c>
      <c r="H31" s="60">
        <v>3188</v>
      </c>
      <c r="I31" s="58">
        <v>3030</v>
      </c>
      <c r="J31" s="58">
        <v>3156</v>
      </c>
      <c r="K31" s="58">
        <v>2962</v>
      </c>
      <c r="L31" s="58">
        <v>3087</v>
      </c>
      <c r="M31" s="61">
        <v>2621</v>
      </c>
      <c r="N31" s="61">
        <v>2620</v>
      </c>
      <c r="O31" s="62">
        <v>1</v>
      </c>
      <c r="P31" s="97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</row>
    <row r="32" spans="1:48" s="23" customFormat="1" ht="16.5">
      <c r="A32" s="83"/>
      <c r="B32" s="63" t="s">
        <v>24</v>
      </c>
      <c r="C32" s="64">
        <v>150907.361</v>
      </c>
      <c r="D32" s="64">
        <v>152685.383</v>
      </c>
      <c r="E32" s="64">
        <v>169401.49400000001</v>
      </c>
      <c r="F32" s="65">
        <v>185175.88800000001</v>
      </c>
      <c r="G32" s="64">
        <v>165411.52900000001</v>
      </c>
      <c r="H32" s="66">
        <v>175957.701</v>
      </c>
      <c r="I32" s="64">
        <v>168178.73300000001</v>
      </c>
      <c r="J32" s="64">
        <v>174848.185</v>
      </c>
      <c r="K32" s="64">
        <v>164243.67800000001</v>
      </c>
      <c r="L32" s="64">
        <v>171344.07199999999</v>
      </c>
      <c r="M32" s="67">
        <v>145895.242</v>
      </c>
      <c r="N32" s="67">
        <v>145839.07</v>
      </c>
      <c r="O32" s="68">
        <v>56.171999999999997</v>
      </c>
      <c r="P32" s="97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</row>
    <row r="33" spans="1:48" s="27" customFormat="1" ht="16.5">
      <c r="A33" s="81" t="s">
        <v>20</v>
      </c>
      <c r="B33" s="57" t="s">
        <v>23</v>
      </c>
      <c r="C33" s="58">
        <v>1513</v>
      </c>
      <c r="D33" s="58">
        <v>1914</v>
      </c>
      <c r="E33" s="58">
        <v>2379</v>
      </c>
      <c r="F33" s="59">
        <v>2475</v>
      </c>
      <c r="G33" s="58">
        <v>3116</v>
      </c>
      <c r="H33" s="60">
        <v>3084</v>
      </c>
      <c r="I33" s="58">
        <v>2863</v>
      </c>
      <c r="J33" s="58">
        <v>3128</v>
      </c>
      <c r="K33" s="58">
        <v>3146</v>
      </c>
      <c r="L33" s="58">
        <v>3014</v>
      </c>
      <c r="M33" s="61">
        <v>3117</v>
      </c>
      <c r="N33" s="61">
        <v>3101</v>
      </c>
      <c r="O33" s="62">
        <v>16</v>
      </c>
      <c r="P33" s="97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</row>
    <row r="34" spans="1:48" s="28" customFormat="1" ht="16.5">
      <c r="A34" s="82"/>
      <c r="B34" s="63" t="s">
        <v>24</v>
      </c>
      <c r="C34" s="64">
        <v>102793.74099999999</v>
      </c>
      <c r="D34" s="64">
        <v>131546.93599999999</v>
      </c>
      <c r="E34" s="64">
        <v>162695.823</v>
      </c>
      <c r="F34" s="65">
        <v>169193.92199999999</v>
      </c>
      <c r="G34" s="64">
        <v>211067.783</v>
      </c>
      <c r="H34" s="66">
        <v>207602.171</v>
      </c>
      <c r="I34" s="64">
        <v>191480.139</v>
      </c>
      <c r="J34" s="64">
        <v>208871.11900000001</v>
      </c>
      <c r="K34" s="64">
        <v>209740.573</v>
      </c>
      <c r="L34" s="64">
        <v>201578.671</v>
      </c>
      <c r="M34" s="67">
        <v>209137.40100000001</v>
      </c>
      <c r="N34" s="67">
        <v>208126.179</v>
      </c>
      <c r="O34" s="68">
        <v>1011.222</v>
      </c>
      <c r="P34" s="97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s="23" customFormat="1" ht="16.5">
      <c r="A35" s="81" t="s">
        <v>21</v>
      </c>
      <c r="B35" s="57" t="s">
        <v>23</v>
      </c>
      <c r="C35" s="58">
        <v>1415</v>
      </c>
      <c r="D35" s="58">
        <v>1594</v>
      </c>
      <c r="E35" s="58">
        <v>1916</v>
      </c>
      <c r="F35" s="59">
        <v>2238</v>
      </c>
      <c r="G35" s="58">
        <v>2197</v>
      </c>
      <c r="H35" s="60">
        <v>2358</v>
      </c>
      <c r="I35" s="58">
        <v>2505</v>
      </c>
      <c r="J35" s="58">
        <v>2709</v>
      </c>
      <c r="K35" s="58">
        <v>3000</v>
      </c>
      <c r="L35" s="58">
        <v>2897</v>
      </c>
      <c r="M35" s="61">
        <v>2960</v>
      </c>
      <c r="N35" s="61">
        <v>2951</v>
      </c>
      <c r="O35" s="62">
        <v>9</v>
      </c>
      <c r="P35" s="97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48" s="23" customFormat="1" ht="16.5">
      <c r="A36" s="83"/>
      <c r="B36" s="63" t="s">
        <v>24</v>
      </c>
      <c r="C36" s="64">
        <v>122804.08</v>
      </c>
      <c r="D36" s="64">
        <v>137962.62400000001</v>
      </c>
      <c r="E36" s="64">
        <v>165689.36300000001</v>
      </c>
      <c r="F36" s="65">
        <v>194961.163</v>
      </c>
      <c r="G36" s="64">
        <v>190386.96</v>
      </c>
      <c r="H36" s="66">
        <v>204637.50899999999</v>
      </c>
      <c r="I36" s="64">
        <v>218774.67</v>
      </c>
      <c r="J36" s="64">
        <v>239221.27499999999</v>
      </c>
      <c r="K36" s="64">
        <v>266494.68800000002</v>
      </c>
      <c r="L36" s="64">
        <v>259161.77299999999</v>
      </c>
      <c r="M36" s="67">
        <v>263861.38199999998</v>
      </c>
      <c r="N36" s="67">
        <v>263124.28000000003</v>
      </c>
      <c r="O36" s="68">
        <v>737.10199999999998</v>
      </c>
      <c r="P36" s="97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s="27" customFormat="1" ht="16.5">
      <c r="A37" s="81" t="s">
        <v>22</v>
      </c>
      <c r="B37" s="57" t="s">
        <v>23</v>
      </c>
      <c r="C37" s="58">
        <v>861</v>
      </c>
      <c r="D37" s="58">
        <v>879</v>
      </c>
      <c r="E37" s="58">
        <v>963</v>
      </c>
      <c r="F37" s="59">
        <v>1227</v>
      </c>
      <c r="G37" s="58">
        <v>1562</v>
      </c>
      <c r="H37" s="60">
        <v>1998</v>
      </c>
      <c r="I37" s="58">
        <v>2286</v>
      </c>
      <c r="J37" s="58">
        <v>2506</v>
      </c>
      <c r="K37" s="58">
        <v>2854</v>
      </c>
      <c r="L37" s="58">
        <v>2619</v>
      </c>
      <c r="M37" s="61">
        <v>2819</v>
      </c>
      <c r="N37" s="61">
        <v>2756</v>
      </c>
      <c r="O37" s="62">
        <v>63</v>
      </c>
      <c r="P37" s="97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s="28" customFormat="1" ht="16.5">
      <c r="A38" s="82"/>
      <c r="B38" s="63" t="s">
        <v>24</v>
      </c>
      <c r="C38" s="64">
        <v>116271.421</v>
      </c>
      <c r="D38" s="64">
        <v>118694.19500000001</v>
      </c>
      <c r="E38" s="64">
        <v>128932.7</v>
      </c>
      <c r="F38" s="65">
        <v>165947.63</v>
      </c>
      <c r="G38" s="64">
        <v>213278.29500000001</v>
      </c>
      <c r="H38" s="66">
        <v>269878.71600000001</v>
      </c>
      <c r="I38" s="64">
        <v>310068.06400000001</v>
      </c>
      <c r="J38" s="64">
        <v>345151.60600000003</v>
      </c>
      <c r="K38" s="64">
        <v>393058.03100000002</v>
      </c>
      <c r="L38" s="64">
        <v>369269.52100000001</v>
      </c>
      <c r="M38" s="67">
        <v>394419.61599999998</v>
      </c>
      <c r="N38" s="67">
        <v>386740.679</v>
      </c>
      <c r="O38" s="68">
        <v>7678.9369999999999</v>
      </c>
      <c r="P38" s="97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s="23" customFormat="1" ht="16.5">
      <c r="A39" s="84" t="s">
        <v>0</v>
      </c>
      <c r="B39" s="76" t="s">
        <v>7</v>
      </c>
      <c r="C39" s="77">
        <v>208883</v>
      </c>
      <c r="D39" s="77">
        <v>197360</v>
      </c>
      <c r="E39" s="77">
        <v>201156</v>
      </c>
      <c r="F39" s="78">
        <v>199964</v>
      </c>
      <c r="G39" s="77">
        <v>196907</v>
      </c>
      <c r="H39" s="79">
        <v>194653</v>
      </c>
      <c r="I39" s="77">
        <v>192501</v>
      </c>
      <c r="J39" s="77">
        <v>197467</v>
      </c>
      <c r="K39" s="77">
        <v>203366</v>
      </c>
      <c r="L39" s="77">
        <v>194668</v>
      </c>
      <c r="M39" s="77">
        <v>184618</v>
      </c>
      <c r="N39" s="77">
        <f>80970+1</f>
        <v>80971</v>
      </c>
      <c r="O39" s="78">
        <v>103647</v>
      </c>
      <c r="P39" s="97"/>
      <c r="Q39" s="98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s="23" customFormat="1" ht="16.5">
      <c r="A40" s="85"/>
      <c r="B40" s="69" t="s">
        <v>8</v>
      </c>
      <c r="C40" s="70">
        <v>1364098.49</v>
      </c>
      <c r="D40" s="70">
        <v>1367479.916</v>
      </c>
      <c r="E40" s="70">
        <v>1530190.264</v>
      </c>
      <c r="F40" s="80">
        <v>1651873.514</v>
      </c>
      <c r="G40" s="70">
        <v>1723664.06</v>
      </c>
      <c r="H40" s="71">
        <v>1788688.14</v>
      </c>
      <c r="I40" s="70">
        <v>1825440.1629999999</v>
      </c>
      <c r="J40" s="70">
        <v>1961752.362</v>
      </c>
      <c r="K40" s="70">
        <v>2071474.513</v>
      </c>
      <c r="L40" s="70">
        <v>2029095.095</v>
      </c>
      <c r="M40" s="70">
        <v>2015297.4339999999</v>
      </c>
      <c r="N40" s="70">
        <f>1812366.762+43.758</f>
        <v>1812410.52</v>
      </c>
      <c r="O40" s="80">
        <v>202886.91399999999</v>
      </c>
      <c r="P40" s="97"/>
      <c r="Q40" s="99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s="29" customFormat="1" ht="9.75">
      <c r="A41" s="29" t="s">
        <v>4</v>
      </c>
      <c r="B41" s="30"/>
      <c r="C41" s="31"/>
      <c r="D41" s="31"/>
      <c r="E41" s="32"/>
      <c r="F41" s="32"/>
      <c r="G41" s="32"/>
      <c r="H41" s="32"/>
      <c r="I41" s="32"/>
      <c r="L41" s="33"/>
      <c r="M41" s="33"/>
      <c r="N41" s="33"/>
      <c r="O41" s="33"/>
      <c r="P41" s="100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</row>
    <row r="42" spans="1:48" s="38" customFormat="1" ht="9.75">
      <c r="A42" s="34" t="s">
        <v>5</v>
      </c>
      <c r="B42" s="35"/>
      <c r="C42" s="36"/>
      <c r="D42" s="36"/>
      <c r="E42" s="37"/>
      <c r="F42" s="37"/>
      <c r="G42" s="37"/>
      <c r="H42" s="37"/>
      <c r="I42" s="37"/>
      <c r="L42" s="39"/>
      <c r="M42" s="39"/>
      <c r="N42" s="39"/>
      <c r="O42" s="39"/>
      <c r="P42" s="102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s="23" customFormat="1" ht="16.5">
      <c r="A43" s="43"/>
      <c r="B43" s="40"/>
      <c r="C43" s="41"/>
      <c r="D43" s="41"/>
      <c r="G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3.5" customHeight="1">
      <c r="A44" s="1"/>
      <c r="B44" s="2"/>
      <c r="C44" s="10"/>
      <c r="D44" s="11"/>
      <c r="E44" s="11"/>
      <c r="F44" s="12"/>
      <c r="G44" s="11"/>
      <c r="H44" s="11"/>
      <c r="I44" s="11"/>
      <c r="J44" s="11"/>
      <c r="K44" s="11"/>
      <c r="L44" s="11"/>
      <c r="M44" s="11"/>
      <c r="N44" s="11"/>
      <c r="O44" s="11"/>
    </row>
    <row r="45" spans="1:48" ht="13.5" customHeight="1">
      <c r="A45" s="1"/>
      <c r="B45" s="2"/>
      <c r="C45" s="10"/>
      <c r="D45" s="11"/>
      <c r="E45" s="11"/>
      <c r="F45" s="12"/>
      <c r="G45" s="11"/>
      <c r="H45" s="11"/>
      <c r="I45" s="11"/>
      <c r="J45" s="11"/>
      <c r="K45" s="11"/>
      <c r="L45" s="11"/>
      <c r="M45" s="13"/>
      <c r="N45" s="11"/>
      <c r="O45" s="11"/>
    </row>
    <row r="46" spans="1:48" ht="13.5" customHeight="1">
      <c r="A46" s="1"/>
      <c r="B46" s="2"/>
      <c r="C46" s="3"/>
      <c r="D46" s="3"/>
    </row>
    <row r="47" spans="1:48" ht="13.5" customHeight="1">
      <c r="A47" s="5"/>
      <c r="B47" s="8"/>
      <c r="C47" s="6"/>
      <c r="D47" s="6"/>
      <c r="E47" s="4"/>
      <c r="F47" s="4"/>
    </row>
    <row r="48" spans="1:48" ht="13.5" customHeight="1">
      <c r="A48" s="5"/>
      <c r="B48" s="8"/>
      <c r="C48" s="6"/>
      <c r="D48" s="6"/>
      <c r="E48" s="4"/>
      <c r="F48" s="4"/>
    </row>
    <row r="49" spans="1:6" ht="13.5" customHeight="1">
      <c r="A49" s="5"/>
      <c r="B49" s="8"/>
      <c r="C49" s="6"/>
      <c r="D49" s="6"/>
      <c r="E49" s="4"/>
      <c r="F49" s="4"/>
    </row>
    <row r="50" spans="1:6" ht="13.5" customHeight="1">
      <c r="A50" s="5"/>
      <c r="B50" s="8"/>
      <c r="C50" s="6"/>
      <c r="D50" s="6"/>
      <c r="E50" s="4"/>
      <c r="F50" s="4"/>
    </row>
    <row r="51" spans="1:6" ht="13.5" customHeight="1">
      <c r="A51" s="5"/>
      <c r="B51" s="8"/>
      <c r="C51" s="6"/>
      <c r="D51" s="6"/>
      <c r="E51" s="4"/>
      <c r="F51" s="4"/>
    </row>
    <row r="52" spans="1:6" ht="13.5" customHeight="1">
      <c r="A52" s="6"/>
      <c r="B52" s="9"/>
      <c r="C52" s="6"/>
      <c r="D52" s="6"/>
      <c r="E52" s="4"/>
      <c r="F52" s="4"/>
    </row>
    <row r="53" spans="1:6" ht="12.95" customHeight="1">
      <c r="A53" s="4"/>
      <c r="B53" s="4"/>
      <c r="C53" s="4"/>
      <c r="D53" s="4"/>
      <c r="E53" s="4"/>
      <c r="F53" s="4"/>
    </row>
    <row r="63" spans="1:6" ht="13.5" customHeight="1"/>
  </sheetData>
  <mergeCells count="28">
    <mergeCell ref="M5:M6"/>
    <mergeCell ref="H5:H6"/>
    <mergeCell ref="J5:J6"/>
    <mergeCell ref="G5:G6"/>
    <mergeCell ref="E5:E6"/>
    <mergeCell ref="L5:L6"/>
    <mergeCell ref="A39:A40"/>
    <mergeCell ref="F5:F6"/>
    <mergeCell ref="I5:I6"/>
    <mergeCell ref="K5:K6"/>
    <mergeCell ref="D5:D6"/>
    <mergeCell ref="C5:C6"/>
    <mergeCell ref="A7:A8"/>
    <mergeCell ref="A9:A10"/>
    <mergeCell ref="A37:A38"/>
    <mergeCell ref="A35:A36"/>
    <mergeCell ref="A33:A34"/>
    <mergeCell ref="A31:A32"/>
    <mergeCell ref="A29:A30"/>
    <mergeCell ref="A27:A28"/>
    <mergeCell ref="A25:A26"/>
    <mergeCell ref="A23:A24"/>
    <mergeCell ref="A21:A22"/>
    <mergeCell ref="A11:A12"/>
    <mergeCell ref="A13:A14"/>
    <mergeCell ref="A15:A16"/>
    <mergeCell ref="A17:A18"/>
    <mergeCell ref="A19:A20"/>
  </mergeCells>
  <phoneticPr fontId="2" type="noConversion"/>
  <printOptions horizontalCentered="1"/>
  <pageMargins left="0.6692913385826772" right="0.6692913385826772" top="0.62992125984251968" bottom="0.6692913385826772" header="0.11811023622047245" footer="0.31496062992125984"/>
  <pageSetup paperSize="166" scale="9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2</xdr:col>
                <xdr:colOff>0</xdr:colOff>
                <xdr:row>19</xdr:row>
                <xdr:rowOff>142875</xdr:rowOff>
              </from>
              <to>
                <xdr:col>3</xdr:col>
                <xdr:colOff>161925</xdr:colOff>
                <xdr:row>20</xdr:row>
                <xdr:rowOff>161925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3선형별</vt:lpstr>
      <vt:lpstr>'3선형별'!Print_Area</vt:lpstr>
    </vt:vector>
  </TitlesOfParts>
  <Company>한국해양수산개발원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박일란</dc:creator>
  <cp:lastModifiedBy>Windows User</cp:lastModifiedBy>
  <cp:lastPrinted>2019-11-26T02:21:57Z</cp:lastPrinted>
  <dcterms:created xsi:type="dcterms:W3CDTF">1997-08-04T07:55:20Z</dcterms:created>
  <dcterms:modified xsi:type="dcterms:W3CDTF">2020-01-14T03:07:37Z</dcterms:modified>
</cp:coreProperties>
</file>